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/>
  <mc:AlternateContent xmlns:mc="http://schemas.openxmlformats.org/markup-compatibility/2006">
    <mc:Choice Requires="x15">
      <x15ac:absPath xmlns:x15ac="http://schemas.microsoft.com/office/spreadsheetml/2010/11/ac" url="N:\Tajemnice Rady fondu\Rada\Jednání Rady\2021\8. jednání\"/>
    </mc:Choice>
  </mc:AlternateContent>
  <xr:revisionPtr revIDLastSave="0" documentId="13_ncr:1_{7992E147-1860-44C5-829A-FB81EB4490C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istribuce" sheetId="2" r:id="rId1"/>
    <sheet name="ČK" sheetId="3" r:id="rId2"/>
    <sheet name="HB" sheetId="4" r:id="rId3"/>
    <sheet name="JarK" sheetId="5" r:id="rId4"/>
    <sheet name="JK" sheetId="6" r:id="rId5"/>
    <sheet name="LD" sheetId="11" r:id="rId6"/>
    <sheet name="LC" sheetId="12" r:id="rId7"/>
    <sheet name="MŠ" sheetId="7" r:id="rId8"/>
    <sheet name="NS" sheetId="10" r:id="rId9"/>
    <sheet name="OZ" sheetId="8" r:id="rId10"/>
    <sheet name="TCD" sheetId="9" r:id="rId11"/>
  </sheets>
  <definedNames>
    <definedName name="_xlnm.Print_Area" localSheetId="0">distribuce!$A$1:$Y$27</definedName>
  </definedNames>
  <calcPr calcId="181029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8" i="2" l="1"/>
  <c r="R49" i="2" s="1"/>
  <c r="E48" i="2"/>
  <c r="D48" i="2"/>
  <c r="Q29" i="9" l="1"/>
  <c r="Q30" i="9"/>
  <c r="Q30" i="8"/>
  <c r="Q29" i="8"/>
  <c r="Q29" i="10"/>
  <c r="Q30" i="10"/>
  <c r="Q29" i="7"/>
  <c r="Q30" i="7"/>
  <c r="Q29" i="11"/>
  <c r="Q30" i="11"/>
  <c r="Q29" i="6"/>
  <c r="Q30" i="6"/>
  <c r="Q29" i="5"/>
  <c r="Q30" i="5"/>
  <c r="Q29" i="4"/>
  <c r="Q30" i="4"/>
  <c r="Q29" i="3"/>
  <c r="Q30" i="3"/>
  <c r="Q27" i="9" l="1"/>
  <c r="Q28" i="9"/>
  <c r="Q28" i="8"/>
  <c r="Q27" i="8"/>
  <c r="Q27" i="10"/>
  <c r="Q28" i="10"/>
  <c r="Q27" i="7"/>
  <c r="Q28" i="7"/>
  <c r="Q27" i="11"/>
  <c r="Q28" i="11"/>
  <c r="Q26" i="6"/>
  <c r="Q27" i="6"/>
  <c r="Q28" i="6"/>
  <c r="Q27" i="5"/>
  <c r="Q28" i="5"/>
  <c r="Q27" i="4"/>
  <c r="Q28" i="4"/>
  <c r="Q28" i="3"/>
  <c r="Q27" i="3"/>
  <c r="Q26" i="11" l="1"/>
  <c r="Q25" i="11"/>
  <c r="Q24" i="11"/>
  <c r="Q23" i="11"/>
  <c r="Q22" i="11"/>
  <c r="Q21" i="11"/>
  <c r="Q20" i="11"/>
  <c r="Q19" i="11"/>
  <c r="Q18" i="11"/>
  <c r="Q17" i="11"/>
  <c r="Q16" i="11"/>
  <c r="Q16" i="10"/>
  <c r="Q17" i="10"/>
  <c r="Q18" i="10"/>
  <c r="Q19" i="10"/>
  <c r="Q20" i="10"/>
  <c r="Q21" i="10"/>
  <c r="Q22" i="10"/>
  <c r="Q23" i="10"/>
  <c r="Q26" i="10"/>
  <c r="Q25" i="10"/>
  <c r="Q24" i="10"/>
  <c r="Q26" i="9"/>
  <c r="Q25" i="9"/>
  <c r="Q24" i="9"/>
  <c r="Q26" i="8"/>
  <c r="Q25" i="8"/>
  <c r="Q24" i="8"/>
  <c r="Q26" i="7"/>
  <c r="Q25" i="7"/>
  <c r="Q24" i="7"/>
  <c r="Q25" i="6"/>
  <c r="Q24" i="6"/>
  <c r="Q26" i="5"/>
  <c r="Q25" i="5"/>
  <c r="Q24" i="5"/>
  <c r="Q26" i="4"/>
  <c r="Q25" i="4"/>
  <c r="Q24" i="4"/>
  <c r="Q24" i="3"/>
  <c r="Q25" i="3"/>
  <c r="Q26" i="3"/>
  <c r="Q23" i="9"/>
  <c r="Q22" i="9"/>
  <c r="Q21" i="9"/>
  <c r="Q20" i="9"/>
  <c r="Q19" i="9"/>
  <c r="Q23" i="8"/>
  <c r="Q22" i="8"/>
  <c r="Q21" i="8"/>
  <c r="Q20" i="8"/>
  <c r="Q19" i="8"/>
  <c r="Q23" i="7"/>
  <c r="Q22" i="7"/>
  <c r="Q21" i="7"/>
  <c r="Q20" i="7"/>
  <c r="Q19" i="7"/>
  <c r="Q23" i="6"/>
  <c r="Q22" i="6"/>
  <c r="Q21" i="6"/>
  <c r="Q20" i="6"/>
  <c r="Q19" i="6"/>
  <c r="Q23" i="5"/>
  <c r="Q22" i="5"/>
  <c r="Q21" i="5"/>
  <c r="Q20" i="5"/>
  <c r="Q19" i="5"/>
  <c r="Q23" i="3"/>
  <c r="Q22" i="3"/>
  <c r="Q21" i="3"/>
  <c r="Q20" i="3"/>
  <c r="Q19" i="3"/>
  <c r="Q20" i="4"/>
  <c r="Q21" i="4"/>
  <c r="Q22" i="4"/>
  <c r="Q23" i="4"/>
  <c r="Q19" i="4"/>
  <c r="Q18" i="9"/>
  <c r="Q17" i="9"/>
  <c r="Q16" i="9"/>
  <c r="Q18" i="8"/>
  <c r="Q17" i="8"/>
  <c r="Q16" i="8"/>
  <c r="Q18" i="7"/>
  <c r="Q17" i="7"/>
  <c r="Q16" i="7"/>
  <c r="Q18" i="6"/>
  <c r="Q17" i="6"/>
  <c r="Q16" i="6"/>
  <c r="Q18" i="5"/>
  <c r="Q17" i="5"/>
  <c r="Q16" i="5"/>
  <c r="Q17" i="3"/>
  <c r="Q18" i="3"/>
  <c r="Q16" i="3"/>
</calcChain>
</file>

<file path=xl/sharedStrings.xml><?xml version="1.0" encoding="utf-8"?>
<sst xmlns="http://schemas.openxmlformats.org/spreadsheetml/2006/main" count="3146" uniqueCount="159">
  <si>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</si>
  <si>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</si>
  <si>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</si>
  <si>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</si>
  <si>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</si>
  <si>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</si>
  <si>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</si>
  <si>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</si>
  <si>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</si>
  <si>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</si>
  <si>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</si>
  <si>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</si>
  <si>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</si>
  <si>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</si>
  <si>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</si>
  <si>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Přínos a význam pro českou a evropskou kinematografii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</si>
  <si>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</si>
  <si>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</si>
  <si>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</si>
  <si>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</si>
  <si>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</si>
  <si>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</si>
  <si>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</si>
  <si>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</si>
  <si>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</si>
  <si>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</si>
  <si>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</si>
  <si>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</si>
  <si>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</si>
  <si>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expert: první losované pořadí</t>
  </si>
  <si>
    <t>expert: druhé losované pořadí</t>
  </si>
  <si>
    <t>Umělecká, dramaturgická a/nebo programová kvalita projektu</t>
  </si>
  <si>
    <t>Distribuční a marketingová strategie</t>
  </si>
  <si>
    <t>Distribuce filmu</t>
  </si>
  <si>
    <t xml:space="preserve">Podpora je určena pro distribuci: </t>
  </si>
  <si>
    <t xml:space="preserve"> - jednotlivých kinematografických děl</t>
  </si>
  <si>
    <t>1. posílení pozice českého filmu v distribuční nabídce</t>
  </si>
  <si>
    <t>2. podpora českých debutů a náročných kinematografických děl v distribuční nabídce</t>
  </si>
  <si>
    <t>3. podpora zahraničních kinematografických děl v distribuční nabídce</t>
  </si>
  <si>
    <r>
      <t xml:space="preserve">Finanční alokace: </t>
    </r>
    <r>
      <rPr>
        <sz val="9.5"/>
        <rFont val="Arial"/>
        <family val="2"/>
        <charset val="238"/>
      </rPr>
      <t>6 000 000 Kč</t>
    </r>
  </si>
  <si>
    <t>4. dostupnost kinematografických děl v regionálních jednosálových a dvousálových kinech</t>
  </si>
  <si>
    <t>Výzva je určená pro distribuci českých kinematografických děl (ve smyslu § 2 odst. 1 písm. f) zákona o audiovizi) i zahraničních kinematografických děl.</t>
  </si>
  <si>
    <r>
      <t>Dotační okruh:</t>
    </r>
    <r>
      <rPr>
        <sz val="9.5"/>
        <color theme="1"/>
        <rFont val="Arial"/>
        <family val="2"/>
        <charset val="238"/>
      </rPr>
      <t xml:space="preserve"> 3. distribuce kinematografického díla</t>
    </r>
  </si>
  <si>
    <r>
      <rPr>
        <b/>
        <sz val="9.5"/>
        <color theme="1"/>
        <rFont val="Arial"/>
        <family val="2"/>
        <charset val="238"/>
      </rPr>
      <t>Forma podpory:</t>
    </r>
    <r>
      <rPr>
        <sz val="9.5"/>
        <color theme="1"/>
        <rFont val="Arial"/>
        <family val="2"/>
        <charset val="238"/>
      </rPr>
      <t xml:space="preserve"> neinvestiční dotace</t>
    </r>
  </si>
  <si>
    <r>
      <t>Evidenční číslo výzvy:</t>
    </r>
    <r>
      <rPr>
        <sz val="9.5"/>
        <color theme="1"/>
        <rFont val="Arial"/>
        <family val="2"/>
        <charset val="238"/>
      </rPr>
      <t xml:space="preserve"> 2021-3-1-2</t>
    </r>
  </si>
  <si>
    <r>
      <t>Lhůta pro podávání žádostí:</t>
    </r>
    <r>
      <rPr>
        <sz val="9.5"/>
        <color theme="1"/>
        <rFont val="Arial"/>
        <family val="2"/>
        <charset val="238"/>
      </rPr>
      <t xml:space="preserve"> 1.10.2020-31.3.2021</t>
    </r>
  </si>
  <si>
    <r>
      <t>Lhůta pro dokončení projektu:</t>
    </r>
    <r>
      <rPr>
        <sz val="9.5"/>
        <color theme="1"/>
        <rFont val="Arial"/>
        <family val="2"/>
        <charset val="238"/>
      </rPr>
      <t xml:space="preserve"> dle žádosti, nejpozději do 31. 3. 2022</t>
    </r>
  </si>
  <si>
    <t xml:space="preserve"> - pásma kinematografických děl, která jsou jedním distribučním titulem v délce standardní celovečerní stopáže 60 minut a více</t>
  </si>
  <si>
    <t>4109/2021</t>
  </si>
  <si>
    <t>4110/2021</t>
  </si>
  <si>
    <t>V zajetí</t>
  </si>
  <si>
    <t>100% vlk</t>
  </si>
  <si>
    <t>BONTONFILM, a.s.</t>
  </si>
  <si>
    <t>Skopal, Pavel</t>
  </si>
  <si>
    <t>Schmarc, Vít</t>
  </si>
  <si>
    <t>ne</t>
  </si>
  <si>
    <t>ano</t>
  </si>
  <si>
    <t>Škach, Vladislav</t>
  </si>
  <si>
    <t>Kot, Peter</t>
  </si>
  <si>
    <t>neinvestiční dotace</t>
  </si>
  <si>
    <t>4112/2021</t>
  </si>
  <si>
    <t>Nightlife: Na tahu</t>
  </si>
  <si>
    <t>Slavík, Petr</t>
  </si>
  <si>
    <t>Cielová, Hana</t>
  </si>
  <si>
    <t>4108/2021</t>
  </si>
  <si>
    <t>Distribuce filmu Léto v Kreuzbergu</t>
  </si>
  <si>
    <t>Mezipatra z.s.</t>
  </si>
  <si>
    <t>Pechánková, Milica</t>
  </si>
  <si>
    <t>4198/2021</t>
  </si>
  <si>
    <t>Distribuce filmu Malířka a zloděj</t>
  </si>
  <si>
    <t>Asociace českých filmových klubů, z.s.</t>
  </si>
  <si>
    <t>Poláková, Jarmila</t>
  </si>
  <si>
    <t>Štrbová, Denisa</t>
  </si>
  <si>
    <t>4200/2021</t>
  </si>
  <si>
    <t>Vítejte v Česku!</t>
  </si>
  <si>
    <t>krutón, z.s.</t>
  </si>
  <si>
    <t>Vadocký, Daniel</t>
  </si>
  <si>
    <t>4255/2021</t>
  </si>
  <si>
    <t>Dračí princezna</t>
  </si>
  <si>
    <t>x</t>
  </si>
  <si>
    <t>4257/2021</t>
  </si>
  <si>
    <t>Prvok, Šampón, Tečka a Karel</t>
  </si>
  <si>
    <t>Hodoušková, Markéta</t>
  </si>
  <si>
    <t>radní projekt nebodoval</t>
  </si>
  <si>
    <t>4479/2021</t>
  </si>
  <si>
    <t>Jak Bůh hledal Karla - distribuce</t>
  </si>
  <si>
    <t>Hypermarket Film s.r.o.</t>
  </si>
  <si>
    <t>4484/2021</t>
  </si>
  <si>
    <t>Město na řece</t>
  </si>
  <si>
    <t>8Heads Productions s.r.o.</t>
  </si>
  <si>
    <t>Šoba, Přemysl</t>
  </si>
  <si>
    <t>Jílek, Jan</t>
  </si>
  <si>
    <t>4527/2021</t>
  </si>
  <si>
    <t>NEZNÁMÝ</t>
  </si>
  <si>
    <t>CINEART TV Prague s.r.o.</t>
  </si>
  <si>
    <t>Voráč, Jiří</t>
  </si>
  <si>
    <t>radní projekt nebodovala</t>
  </si>
  <si>
    <t>4531/2021</t>
  </si>
  <si>
    <t>Mstitel</t>
  </si>
  <si>
    <t>Tomek, Ivan</t>
  </si>
  <si>
    <t>4532/2021</t>
  </si>
  <si>
    <t>Mazel a tajemství lesa</t>
  </si>
  <si>
    <t>Spěšný, Karel</t>
  </si>
  <si>
    <t>4537/2021</t>
  </si>
  <si>
    <t>Distribuce filmu Rytíři spravedlnosti</t>
  </si>
  <si>
    <t>Film Europe s.r.o.</t>
  </si>
  <si>
    <t>4538/2021</t>
  </si>
  <si>
    <t>Distribuce filmu Greta</t>
  </si>
  <si>
    <t>4541/2021</t>
  </si>
  <si>
    <t>4590/2021</t>
  </si>
  <si>
    <t>4592/2021</t>
  </si>
  <si>
    <t>4593/2021</t>
  </si>
  <si>
    <t>4594/2021</t>
  </si>
  <si>
    <t>4595/2021</t>
  </si>
  <si>
    <t>4596/2021</t>
  </si>
  <si>
    <t>4597/2021</t>
  </si>
  <si>
    <t>Distribuce filmu Manželství</t>
  </si>
  <si>
    <t>Anny</t>
  </si>
  <si>
    <t>Jablka</t>
  </si>
  <si>
    <t>Distribuce filmu Můj rok se Salingerem</t>
  </si>
  <si>
    <t>Distribuce filmu Zrcadla ve tmě</t>
  </si>
  <si>
    <t>Distribuce filmu Gunda</t>
  </si>
  <si>
    <t>Distribuce filmu Přípitek</t>
  </si>
  <si>
    <t>Distribuce filmu Ještě máme čas</t>
  </si>
  <si>
    <t>Artcam Films s.r.o.</t>
  </si>
  <si>
    <t>Cinemart,a.s.</t>
  </si>
  <si>
    <t>Aerofilms s.r.o.</t>
  </si>
  <si>
    <t>Tabakov, Diana</t>
  </si>
  <si>
    <t>Šoba Přemysl</t>
  </si>
  <si>
    <t>Šaroch, Petr</t>
  </si>
  <si>
    <t>4598/2021</t>
  </si>
  <si>
    <t>4599/2021</t>
  </si>
  <si>
    <t>4601/2021</t>
  </si>
  <si>
    <t>4602/2021</t>
  </si>
  <si>
    <t>4603/2021</t>
  </si>
  <si>
    <t>4606/2021</t>
  </si>
  <si>
    <t>4607/2021</t>
  </si>
  <si>
    <t>4608/2021</t>
  </si>
  <si>
    <t>4609/2021</t>
  </si>
  <si>
    <t>Ubal a zmiz</t>
  </si>
  <si>
    <t>Aalto: Architektura emocí</t>
  </si>
  <si>
    <t>Distribuce filmu Smolný pich aneb Pitomý porno</t>
  </si>
  <si>
    <t>Jan Jedlička: Stopy krajiny</t>
  </si>
  <si>
    <t>Kluk z války</t>
  </si>
  <si>
    <t>Zákon lásky</t>
  </si>
  <si>
    <t>Cesta domů</t>
  </si>
  <si>
    <t>Okupace</t>
  </si>
  <si>
    <t>Distribuce pásma FAMU v kině 02</t>
  </si>
  <si>
    <t>Cinemart, a.s.</t>
  </si>
  <si>
    <t>CINEPOINT s.r.o.</t>
  </si>
  <si>
    <t>Alter Vision s.r.o.</t>
  </si>
  <si>
    <t>50%</t>
  </si>
  <si>
    <t>70%</t>
  </si>
  <si>
    <t>90%</t>
  </si>
  <si>
    <t>60%</t>
  </si>
  <si>
    <t>75%</t>
  </si>
  <si>
    <t>80%</t>
  </si>
  <si>
    <t>65%</t>
  </si>
  <si>
    <t>55%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</si>
</sst>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9.5"/>
      <name val="Arial"/>
      <family val="2"/>
      <charset val="238"/>
    </font>
    <font>
      <sz val="18"/>
      <name val="Arial"/>
      <family val="2"/>
      <charset val="238"/>
    </font>
    <font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sz val="9.5"/>
      <color theme="1"/>
      <name val="Arial"/>
      <family val="2"/>
      <charset val="238"/>
    </font>
    <font>
      <b/>
      <sz val="9.5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9.5"/>
      <color rgb="FFFF0000"/>
      <name val="Arial"/>
      <family val="2"/>
      <charset val="238"/>
    </font>
    <font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 style="thin">
        <color rgb="FFB4B4B4"/>
      </left>
      <right/>
      <top style="thin">
        <color rgb="FFB4B4B4"/>
      </top>
      <bottom/>
      <diagonal/>
    </border>
    <border>
      <left/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/>
      <top/>
      <bottom style="thin">
        <color rgb="FFB4B4B4"/>
      </bottom>
      <diagonal/>
    </border>
    <border>
      <left/>
      <right style="thin">
        <color rgb="FFB4B4B4"/>
      </right>
      <top/>
      <bottom style="thin">
        <color rgb="FFB4B4B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/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/>
      <diagonal/>
    </border>
  </borders>
  <cellStyleXfs count="4">
    <xf numFmtId="0" fontId="0" fillId="0" borderId="0"/>
    <xf numFmtId="0" fontId="7" fillId="0" borderId="0"/>
    <xf numFmtId="0" fontId="8" fillId="0" borderId="0" applyFill="0" applyProtection="0"/>
    <xf numFmtId="0" fontId="10" fillId="0" borderId="0" applyFill="0" applyProtection="0"/>
  </cellStyleXfs>
  <cellXfs count="85">
    <xf numFmtId="0" fontId="0" fillId="0" borderId="0" xfId="0"/>
    <xf numFmtId="3" fontId="3" fillId="2" borderId="0" xfId="0" applyNumberFormat="1" applyFont="1" applyFill="1" applyAlignment="1">
      <alignment horizontal="left"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2" fontId="3" fillId="2" borderId="0" xfId="0" applyNumberFormat="1" applyFont="1" applyFill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1" fontId="3" fillId="2" borderId="1" xfId="0" applyNumberFormat="1" applyFont="1" applyFill="1" applyBorder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5" fillId="2" borderId="0" xfId="0" applyFont="1" applyFill="1" applyAlignment="1">
      <alignment horizontal="left" vertical="top"/>
    </xf>
    <xf numFmtId="0" fontId="3" fillId="2" borderId="9" xfId="1" applyFont="1" applyFill="1" applyBorder="1" applyAlignment="1" applyProtection="1">
      <alignment horizontal="left" vertical="top"/>
      <protection locked="0"/>
    </xf>
    <xf numFmtId="3" fontId="3" fillId="2" borderId="9" xfId="1" applyNumberFormat="1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>
      <alignment horizontal="left" vertical="top"/>
    </xf>
    <xf numFmtId="0" fontId="3" fillId="2" borderId="10" xfId="1" applyFont="1" applyFill="1" applyBorder="1" applyAlignment="1" applyProtection="1">
      <alignment horizontal="left" vertical="top"/>
      <protection locked="0"/>
    </xf>
    <xf numFmtId="3" fontId="3" fillId="2" borderId="10" xfId="1" applyNumberFormat="1" applyFont="1" applyFill="1" applyBorder="1" applyAlignment="1" applyProtection="1">
      <alignment horizontal="right" vertical="center"/>
      <protection locked="0"/>
    </xf>
    <xf numFmtId="2" fontId="3" fillId="2" borderId="10" xfId="0" applyNumberFormat="1" applyFont="1" applyFill="1" applyBorder="1" applyAlignment="1">
      <alignment horizontal="left" vertical="top"/>
    </xf>
    <xf numFmtId="0" fontId="3" fillId="2" borderId="11" xfId="1" applyFont="1" applyFill="1" applyBorder="1" applyAlignment="1" applyProtection="1">
      <alignment horizontal="left" vertical="top"/>
      <protection locked="0"/>
    </xf>
    <xf numFmtId="3" fontId="3" fillId="2" borderId="11" xfId="1" applyNumberFormat="1" applyFont="1" applyFill="1" applyBorder="1" applyAlignment="1" applyProtection="1">
      <alignment horizontal="right" vertical="center"/>
      <protection locked="0"/>
    </xf>
    <xf numFmtId="1" fontId="3" fillId="2" borderId="11" xfId="0" applyNumberFormat="1" applyFont="1" applyFill="1" applyBorder="1" applyAlignment="1">
      <alignment horizontal="left" vertical="top"/>
    </xf>
    <xf numFmtId="0" fontId="3" fillId="2" borderId="10" xfId="1" applyFont="1" applyFill="1" applyBorder="1" applyAlignment="1" applyProtection="1">
      <alignment horizontal="center" vertical="top"/>
      <protection locked="0"/>
    </xf>
    <xf numFmtId="49" fontId="3" fillId="2" borderId="10" xfId="0" applyNumberFormat="1" applyFont="1" applyFill="1" applyBorder="1" applyAlignment="1">
      <alignment horizontal="center" vertical="top"/>
    </xf>
    <xf numFmtId="9" fontId="3" fillId="2" borderId="10" xfId="1" applyNumberFormat="1" applyFont="1" applyFill="1" applyBorder="1" applyAlignment="1" applyProtection="1">
      <alignment horizontal="center" vertical="top"/>
      <protection locked="0"/>
    </xf>
    <xf numFmtId="14" fontId="3" fillId="2" borderId="10" xfId="1" applyNumberFormat="1" applyFont="1" applyFill="1" applyBorder="1" applyAlignment="1" applyProtection="1">
      <alignment horizontal="center" vertical="top"/>
      <protection locked="0"/>
    </xf>
    <xf numFmtId="3" fontId="3" fillId="2" borderId="0" xfId="0" applyNumberFormat="1" applyFont="1" applyFill="1" applyAlignment="1">
      <alignment horizontal="right" vertical="top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center" vertical="top"/>
    </xf>
    <xf numFmtId="10" fontId="3" fillId="2" borderId="10" xfId="1" applyNumberFormat="1" applyFont="1" applyFill="1" applyBorder="1" applyAlignment="1" applyProtection="1">
      <alignment horizontal="center" vertical="top"/>
      <protection locked="0"/>
    </xf>
    <xf numFmtId="3" fontId="3" fillId="2" borderId="0" xfId="1" applyNumberFormat="1" applyFont="1" applyFill="1" applyBorder="1" applyAlignment="1" applyProtection="1">
      <alignment horizontal="right" vertical="center"/>
      <protection locked="0"/>
    </xf>
    <xf numFmtId="0" fontId="3" fillId="2" borderId="0" xfId="1" applyFont="1" applyFill="1" applyBorder="1" applyAlignment="1" applyProtection="1">
      <alignment horizontal="center" vertical="top"/>
      <protection locked="0"/>
    </xf>
    <xf numFmtId="49" fontId="3" fillId="2" borderId="0" xfId="0" applyNumberFormat="1" applyFont="1" applyFill="1" applyBorder="1" applyAlignment="1">
      <alignment horizontal="center" vertical="top"/>
    </xf>
    <xf numFmtId="9" fontId="3" fillId="2" borderId="0" xfId="1" applyNumberFormat="1" applyFont="1" applyFill="1" applyBorder="1" applyAlignment="1" applyProtection="1">
      <alignment horizontal="center" vertical="top"/>
      <protection locked="0"/>
    </xf>
    <xf numFmtId="49" fontId="9" fillId="2" borderId="0" xfId="0" applyNumberFormat="1" applyFont="1" applyFill="1" applyBorder="1" applyAlignment="1">
      <alignment horizontal="center" vertical="top"/>
    </xf>
    <xf numFmtId="14" fontId="3" fillId="2" borderId="0" xfId="1" applyNumberFormat="1" applyFont="1" applyFill="1" applyBorder="1" applyAlignment="1" applyProtection="1">
      <alignment horizontal="center" vertical="top"/>
      <protection locked="0"/>
    </xf>
    <xf numFmtId="10" fontId="3" fillId="2" borderId="0" xfId="1" applyNumberFormat="1" applyFont="1" applyFill="1" applyBorder="1" applyAlignment="1" applyProtection="1">
      <alignment horizontal="center" vertical="top"/>
      <protection locked="0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2" fontId="1" fillId="2" borderId="1" xfId="0" applyNumberFormat="1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2" fontId="1" fillId="2" borderId="2" xfId="0" applyNumberFormat="1" applyFont="1" applyFill="1" applyBorder="1" applyAlignment="1">
      <alignment horizontal="left" vertical="top" wrapText="1"/>
    </xf>
    <xf numFmtId="2" fontId="1" fillId="2" borderId="4" xfId="0" applyNumberFormat="1" applyFont="1" applyFill="1" applyBorder="1" applyAlignment="1">
      <alignment horizontal="left" vertical="top" wrapText="1"/>
    </xf>
    <xf numFmtId="2" fontId="1" fillId="2" borderId="3" xfId="0" applyNumberFormat="1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1" xfId="1" applyFont="1" applyFill="1" applyBorder="1" applyAlignment="1" applyProtection="1">
      <alignment horizontal="left" vertical="top"/>
      <protection locked="0"/>
    </xf>
    <xf numFmtId="3" fontId="3" fillId="2" borderId="1" xfId="1" applyNumberFormat="1" applyFont="1" applyFill="1" applyBorder="1" applyAlignment="1" applyProtection="1">
      <alignment horizontal="right" vertical="center"/>
      <protection locked="0"/>
    </xf>
    <xf numFmtId="3" fontId="3" fillId="2" borderId="1" xfId="0" applyNumberFormat="1" applyFont="1" applyFill="1" applyBorder="1" applyAlignment="1">
      <alignment horizontal="right" vertical="top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9" fontId="3" fillId="2" borderId="1" xfId="1" applyNumberFormat="1" applyFont="1" applyFill="1" applyBorder="1" applyAlignment="1" applyProtection="1">
      <alignment horizontal="center" vertical="top"/>
      <protection locked="0"/>
    </xf>
    <xf numFmtId="14" fontId="3" fillId="2" borderId="1" xfId="1" applyNumberFormat="1" applyFont="1" applyFill="1" applyBorder="1" applyAlignment="1" applyProtection="1">
      <alignment horizontal="center" vertical="top"/>
      <protection locked="0"/>
    </xf>
    <xf numFmtId="0" fontId="3" fillId="2" borderId="2" xfId="1" applyFont="1" applyFill="1" applyBorder="1" applyAlignment="1" applyProtection="1">
      <alignment horizontal="left" vertical="top"/>
      <protection locked="0"/>
    </xf>
    <xf numFmtId="3" fontId="3" fillId="2" borderId="2" xfId="1" applyNumberFormat="1" applyFont="1" applyFill="1" applyBorder="1" applyAlignment="1" applyProtection="1">
      <alignment horizontal="right" vertical="center"/>
      <protection locked="0"/>
    </xf>
    <xf numFmtId="1" fontId="3" fillId="2" borderId="2" xfId="0" applyNumberFormat="1" applyFont="1" applyFill="1" applyBorder="1" applyAlignment="1">
      <alignment horizontal="left" vertical="top"/>
    </xf>
    <xf numFmtId="2" fontId="3" fillId="2" borderId="2" xfId="0" applyNumberFormat="1" applyFont="1" applyFill="1" applyBorder="1" applyAlignment="1">
      <alignment horizontal="left" vertical="top"/>
    </xf>
    <xf numFmtId="3" fontId="3" fillId="2" borderId="2" xfId="0" applyNumberFormat="1" applyFont="1" applyFill="1" applyBorder="1" applyAlignment="1">
      <alignment horizontal="right" vertical="top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vertical="top"/>
    </xf>
    <xf numFmtId="9" fontId="3" fillId="2" borderId="2" xfId="1" applyNumberFormat="1" applyFont="1" applyFill="1" applyBorder="1" applyAlignment="1" applyProtection="1">
      <alignment horizontal="center" vertical="top"/>
      <protection locked="0"/>
    </xf>
    <xf numFmtId="14" fontId="3" fillId="2" borderId="2" xfId="1" applyNumberFormat="1" applyFont="1" applyFill="1" applyBorder="1" applyAlignment="1" applyProtection="1">
      <alignment horizontal="center" vertical="top"/>
      <protection locked="0"/>
    </xf>
    <xf numFmtId="3" fontId="3" fillId="2" borderId="10" xfId="0" applyNumberFormat="1" applyFont="1" applyFill="1" applyBorder="1" applyAlignment="1">
      <alignment horizontal="right" vertical="top"/>
    </xf>
    <xf numFmtId="49" fontId="3" fillId="2" borderId="10" xfId="0" applyNumberFormat="1" applyFont="1" applyFill="1" applyBorder="1" applyAlignment="1">
      <alignment horizontal="left" vertical="top"/>
    </xf>
    <xf numFmtId="2" fontId="3" fillId="2" borderId="11" xfId="0" applyNumberFormat="1" applyFont="1" applyFill="1" applyBorder="1" applyAlignment="1">
      <alignment horizontal="left" vertical="top"/>
    </xf>
    <xf numFmtId="3" fontId="3" fillId="2" borderId="11" xfId="0" applyNumberFormat="1" applyFont="1" applyFill="1" applyBorder="1" applyAlignment="1">
      <alignment horizontal="right" vertical="top"/>
    </xf>
    <xf numFmtId="49" fontId="3" fillId="2" borderId="11" xfId="0" applyNumberFormat="1" applyFont="1" applyFill="1" applyBorder="1" applyAlignment="1">
      <alignment horizontal="left" vertical="top"/>
    </xf>
    <xf numFmtId="0" fontId="3" fillId="2" borderId="11" xfId="1" applyFont="1" applyFill="1" applyBorder="1" applyAlignment="1" applyProtection="1">
      <alignment horizontal="center" vertical="top"/>
      <protection locked="0"/>
    </xf>
    <xf numFmtId="49" fontId="3" fillId="2" borderId="11" xfId="0" applyNumberFormat="1" applyFont="1" applyFill="1" applyBorder="1" applyAlignment="1">
      <alignment horizontal="center" vertical="top"/>
    </xf>
    <xf numFmtId="9" fontId="3" fillId="2" borderId="11" xfId="1" applyNumberFormat="1" applyFont="1" applyFill="1" applyBorder="1" applyAlignment="1" applyProtection="1">
      <alignment horizontal="center" vertical="top"/>
      <protection locked="0"/>
    </xf>
    <xf numFmtId="14" fontId="3" fillId="2" borderId="11" xfId="1" applyNumberFormat="1" applyFont="1" applyFill="1" applyBorder="1" applyAlignment="1" applyProtection="1">
      <alignment horizontal="center" vertical="top"/>
      <protection locked="0"/>
    </xf>
    <xf numFmtId="0" fontId="3" fillId="2" borderId="12" xfId="1" applyFont="1" applyFill="1" applyBorder="1" applyAlignment="1" applyProtection="1">
      <alignment horizontal="left" vertical="top"/>
      <protection locked="0"/>
    </xf>
  </cellXfs>
  <cellStyles count="4">
    <cellStyle name="Normální" xfId="0" builtinId="0"/>
    <cellStyle name="Normální 2" xfId="1" xr:uid="{FF5C93FA-0502-4A57-A826-DB71480F1614}"/>
    <cellStyle name="Normální 3" xfId="2" xr:uid="{7BE49234-7122-4E0A-B38E-27807A3F9480}"/>
    <cellStyle name="Normální 4" xfId="3" xr:uid="{708AF0C6-A15E-424D-BBB9-D5F566D1583A}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49"/>
  <sheetViews>
    <sheetView tabSelected="1" zoomScale="78" zoomScaleNormal="78" workbookViewId="0"/>
  </sheetViews>
  <sheetFormatPr defaultColWidth="9.33203125" defaultRowHeight="12" x14ac:dyDescent="0.3"/>
  <cols>
    <col min="1" max="1" width="11.6640625" style="3" customWidth="1"/>
    <col min="2" max="2" width="30" style="3" bestFit="1" customWidth="1"/>
    <col min="3" max="3" width="43.6640625" style="3" customWidth="1"/>
    <col min="4" max="4" width="15.5546875" style="3" customWidth="1"/>
    <col min="5" max="5" width="15" style="3" customWidth="1"/>
    <col min="6" max="6" width="15.6640625" style="3" customWidth="1"/>
    <col min="7" max="7" width="5.6640625" style="4" customWidth="1"/>
    <col min="8" max="8" width="15.6640625" style="4" customWidth="1"/>
    <col min="9" max="9" width="5.6640625" style="3" customWidth="1"/>
    <col min="10" max="10" width="9.6640625" style="3" customWidth="1"/>
    <col min="11" max="17" width="9.33203125" style="3" customWidth="1"/>
    <col min="18" max="18" width="14.44140625" style="3" customWidth="1"/>
    <col min="19" max="19" width="18.44140625" style="3" customWidth="1"/>
    <col min="20" max="20" width="10.33203125" style="30" customWidth="1"/>
    <col min="21" max="21" width="9.33203125" style="3" customWidth="1"/>
    <col min="22" max="22" width="9.33203125" style="30" customWidth="1"/>
    <col min="23" max="23" width="10.33203125" style="3" customWidth="1"/>
    <col min="24" max="24" width="15.6640625" style="30" customWidth="1"/>
    <col min="25" max="25" width="15.6640625" style="3" customWidth="1"/>
    <col min="26" max="16384" width="9.33203125" style="3"/>
  </cols>
  <sheetData>
    <row r="1" spans="1:89" ht="38.25" customHeight="1" x14ac:dyDescent="0.3">
      <c r="A1" s="2" t="s">
        <v>33</v>
      </c>
    </row>
    <row r="2" spans="1:89" ht="12.6" x14ac:dyDescent="0.3">
      <c r="A2" s="8" t="s">
        <v>44</v>
      </c>
      <c r="D2" s="8" t="s">
        <v>22</v>
      </c>
    </row>
    <row r="3" spans="1:89" ht="12.6" x14ac:dyDescent="0.3">
      <c r="A3" s="8" t="s">
        <v>42</v>
      </c>
      <c r="D3" s="3" t="s">
        <v>36</v>
      </c>
    </row>
    <row r="4" spans="1:89" ht="12.6" x14ac:dyDescent="0.3">
      <c r="A4" s="8" t="s">
        <v>45</v>
      </c>
      <c r="D4" s="3" t="s">
        <v>37</v>
      </c>
    </row>
    <row r="5" spans="1:89" ht="12.6" x14ac:dyDescent="0.3">
      <c r="A5" s="8" t="s">
        <v>39</v>
      </c>
      <c r="D5" s="3" t="s">
        <v>38</v>
      </c>
    </row>
    <row r="6" spans="1:89" ht="12.6" x14ac:dyDescent="0.3">
      <c r="A6" s="8"/>
      <c r="D6" s="3" t="s">
        <v>40</v>
      </c>
    </row>
    <row r="7" spans="1:89" ht="12.6" x14ac:dyDescent="0.3">
      <c r="A7" s="8" t="s">
        <v>46</v>
      </c>
    </row>
    <row r="8" spans="1:89" ht="12.6" x14ac:dyDescent="0.3">
      <c r="A8" s="8" t="s">
        <v>21</v>
      </c>
      <c r="D8" s="8" t="s">
        <v>23</v>
      </c>
    </row>
    <row r="9" spans="1:89" ht="12.6" x14ac:dyDescent="0.3">
      <c r="A9" s="11" t="s">
        <v>43</v>
      </c>
      <c r="D9" s="3" t="s">
        <v>34</v>
      </c>
      <c r="F9" s="3" t="s">
        <v>35</v>
      </c>
    </row>
    <row r="10" spans="1:89" ht="27" customHeight="1" x14ac:dyDescent="0.3">
      <c r="F10" s="44" t="s">
        <v>47</v>
      </c>
      <c r="G10" s="44"/>
      <c r="H10" s="44"/>
      <c r="I10" s="44"/>
      <c r="J10" s="44"/>
    </row>
    <row r="11" spans="1:89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89" ht="12.6" x14ac:dyDescent="0.3">
      <c r="A12" s="8"/>
    </row>
    <row r="13" spans="1:89" ht="26.7" customHeight="1" x14ac:dyDescent="0.3">
      <c r="A13" s="42" t="s">
        <v>0</v>
      </c>
      <c r="B13" s="42" t="s">
        <v>1</v>
      </c>
      <c r="C13" s="42" t="s">
        <v>16</v>
      </c>
      <c r="D13" s="42" t="s">
        <v>13</v>
      </c>
      <c r="E13" s="43" t="s">
        <v>2</v>
      </c>
      <c r="F13" s="42" t="s">
        <v>29</v>
      </c>
      <c r="G13" s="42"/>
      <c r="H13" s="42" t="s">
        <v>30</v>
      </c>
      <c r="I13" s="42"/>
      <c r="J13" s="42" t="s">
        <v>31</v>
      </c>
      <c r="K13" s="42" t="s">
        <v>14</v>
      </c>
      <c r="L13" s="42" t="s">
        <v>15</v>
      </c>
      <c r="M13" s="42" t="s">
        <v>27</v>
      </c>
      <c r="N13" s="42" t="s">
        <v>28</v>
      </c>
      <c r="O13" s="42" t="s">
        <v>32</v>
      </c>
      <c r="P13" s="42" t="s">
        <v>3</v>
      </c>
      <c r="Q13" s="42" t="s">
        <v>4</v>
      </c>
      <c r="R13" s="42" t="s">
        <v>5</v>
      </c>
      <c r="S13" s="42" t="s">
        <v>6</v>
      </c>
      <c r="T13" s="46" t="s">
        <v>7</v>
      </c>
      <c r="U13" s="42" t="s">
        <v>8</v>
      </c>
      <c r="V13" s="46" t="s">
        <v>9</v>
      </c>
      <c r="W13" s="42" t="s">
        <v>10</v>
      </c>
      <c r="X13" s="46" t="s">
        <v>11</v>
      </c>
      <c r="Y13" s="42" t="s">
        <v>12</v>
      </c>
    </row>
    <row r="14" spans="1:89" ht="59.7" customHeight="1" x14ac:dyDescent="0.3">
      <c r="A14" s="42"/>
      <c r="B14" s="42"/>
      <c r="C14" s="42"/>
      <c r="D14" s="42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6"/>
      <c r="U14" s="42"/>
      <c r="V14" s="46"/>
      <c r="W14" s="42"/>
      <c r="X14" s="46"/>
      <c r="Y14" s="42"/>
    </row>
    <row r="15" spans="1:89" ht="28.95" customHeight="1" x14ac:dyDescent="0.3">
      <c r="A15" s="42"/>
      <c r="B15" s="42"/>
      <c r="C15" s="42"/>
      <c r="D15" s="42"/>
      <c r="E15" s="43"/>
      <c r="F15" s="41" t="s">
        <v>24</v>
      </c>
      <c r="G15" s="39" t="s">
        <v>25</v>
      </c>
      <c r="H15" s="39" t="s">
        <v>24</v>
      </c>
      <c r="I15" s="39" t="s">
        <v>25</v>
      </c>
      <c r="J15" s="39" t="s">
        <v>26</v>
      </c>
      <c r="K15" s="39" t="s">
        <v>18</v>
      </c>
      <c r="L15" s="39" t="s">
        <v>18</v>
      </c>
      <c r="M15" s="39" t="s">
        <v>19</v>
      </c>
      <c r="N15" s="39" t="s">
        <v>20</v>
      </c>
      <c r="O15" s="39" t="s">
        <v>20</v>
      </c>
      <c r="P15" s="39" t="s">
        <v>19</v>
      </c>
      <c r="Q15" s="39"/>
      <c r="R15" s="39"/>
      <c r="S15" s="39"/>
      <c r="T15" s="40"/>
      <c r="U15" s="39"/>
      <c r="V15" s="40"/>
      <c r="W15" s="39"/>
      <c r="X15" s="40"/>
      <c r="Y15" s="39"/>
    </row>
    <row r="16" spans="1:89" s="5" customFormat="1" ht="12.75" customHeight="1" x14ac:dyDescent="0.2">
      <c r="A16" s="57" t="s">
        <v>48</v>
      </c>
      <c r="B16" s="57" t="s">
        <v>52</v>
      </c>
      <c r="C16" s="57" t="s">
        <v>50</v>
      </c>
      <c r="D16" s="58">
        <v>943951</v>
      </c>
      <c r="E16" s="58">
        <v>400000</v>
      </c>
      <c r="F16" s="57" t="s">
        <v>53</v>
      </c>
      <c r="G16" s="57" t="s">
        <v>55</v>
      </c>
      <c r="H16" s="57" t="s">
        <v>57</v>
      </c>
      <c r="I16" s="57" t="s">
        <v>56</v>
      </c>
      <c r="J16" s="6">
        <v>17.428599999999999</v>
      </c>
      <c r="K16" s="6">
        <v>12.2857</v>
      </c>
      <c r="L16" s="6">
        <v>4.8571</v>
      </c>
      <c r="M16" s="6">
        <v>4.2857000000000003</v>
      </c>
      <c r="N16" s="6">
        <v>4.7142999999999997</v>
      </c>
      <c r="O16" s="6">
        <v>5.1429</v>
      </c>
      <c r="P16" s="6">
        <v>4</v>
      </c>
      <c r="Q16" s="6">
        <v>52.714300000000001</v>
      </c>
      <c r="R16" s="59"/>
      <c r="S16" s="60" t="s">
        <v>59</v>
      </c>
      <c r="T16" s="61" t="s">
        <v>55</v>
      </c>
      <c r="U16" s="62"/>
      <c r="V16" s="63">
        <v>0.42</v>
      </c>
      <c r="W16" s="62"/>
      <c r="X16" s="64">
        <v>44439</v>
      </c>
      <c r="Y16" s="62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</row>
    <row r="17" spans="1:89" s="5" customFormat="1" ht="12.75" customHeight="1" x14ac:dyDescent="0.2">
      <c r="A17" s="57" t="s">
        <v>49</v>
      </c>
      <c r="B17" s="57" t="s">
        <v>52</v>
      </c>
      <c r="C17" s="57" t="s">
        <v>51</v>
      </c>
      <c r="D17" s="58">
        <v>1110304</v>
      </c>
      <c r="E17" s="58">
        <v>400000</v>
      </c>
      <c r="F17" s="57" t="s">
        <v>54</v>
      </c>
      <c r="G17" s="57" t="s">
        <v>56</v>
      </c>
      <c r="H17" s="57" t="s">
        <v>58</v>
      </c>
      <c r="I17" s="57" t="s">
        <v>56</v>
      </c>
      <c r="J17" s="6">
        <v>27.285699999999999</v>
      </c>
      <c r="K17" s="6">
        <v>12.2857</v>
      </c>
      <c r="L17" s="6">
        <v>9.2857000000000003</v>
      </c>
      <c r="M17" s="6">
        <v>4.5713999999999997</v>
      </c>
      <c r="N17" s="6">
        <v>6.1429</v>
      </c>
      <c r="O17" s="6">
        <v>6.7142999999999997</v>
      </c>
      <c r="P17" s="6">
        <v>4</v>
      </c>
      <c r="Q17" s="6">
        <v>70.285700000000006</v>
      </c>
      <c r="R17" s="59">
        <v>250000</v>
      </c>
      <c r="S17" s="60" t="s">
        <v>59</v>
      </c>
      <c r="T17" s="61" t="s">
        <v>55</v>
      </c>
      <c r="U17" s="61" t="s">
        <v>55</v>
      </c>
      <c r="V17" s="63">
        <v>0.36</v>
      </c>
      <c r="W17" s="62" t="s">
        <v>151</v>
      </c>
      <c r="X17" s="64">
        <v>44408</v>
      </c>
      <c r="Y17" s="64">
        <v>44408</v>
      </c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</row>
    <row r="18" spans="1:89" s="5" customFormat="1" ht="12.75" customHeight="1" x14ac:dyDescent="0.2">
      <c r="A18" s="65" t="s">
        <v>60</v>
      </c>
      <c r="B18" s="65" t="s">
        <v>52</v>
      </c>
      <c r="C18" s="65" t="s">
        <v>61</v>
      </c>
      <c r="D18" s="66">
        <v>1303700</v>
      </c>
      <c r="E18" s="66">
        <v>400000</v>
      </c>
      <c r="F18" s="65" t="s">
        <v>62</v>
      </c>
      <c r="G18" s="67" t="s">
        <v>56</v>
      </c>
      <c r="H18" s="65" t="s">
        <v>63</v>
      </c>
      <c r="I18" s="67" t="s">
        <v>55</v>
      </c>
      <c r="J18" s="68">
        <v>15</v>
      </c>
      <c r="K18" s="68">
        <v>12.2857</v>
      </c>
      <c r="L18" s="68">
        <v>4.8571</v>
      </c>
      <c r="M18" s="68">
        <v>4.2857000000000003</v>
      </c>
      <c r="N18" s="68">
        <v>4.7142999999999997</v>
      </c>
      <c r="O18" s="68">
        <v>5.1429</v>
      </c>
      <c r="P18" s="68">
        <v>4</v>
      </c>
      <c r="Q18" s="68">
        <v>50.285699999999999</v>
      </c>
      <c r="R18" s="69"/>
      <c r="S18" s="70" t="s">
        <v>59</v>
      </c>
      <c r="T18" s="71" t="s">
        <v>55</v>
      </c>
      <c r="U18" s="72"/>
      <c r="V18" s="73">
        <v>0.49</v>
      </c>
      <c r="W18" s="72"/>
      <c r="X18" s="74">
        <v>44469</v>
      </c>
      <c r="Y18" s="72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</row>
    <row r="19" spans="1:89" ht="12.75" customHeight="1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31.4</v>
      </c>
      <c r="K19" s="17">
        <v>11.8</v>
      </c>
      <c r="L19" s="17">
        <v>11.2</v>
      </c>
      <c r="M19" s="17">
        <v>4.8</v>
      </c>
      <c r="N19" s="17">
        <v>7.8</v>
      </c>
      <c r="O19" s="17">
        <v>7.6</v>
      </c>
      <c r="P19" s="17">
        <v>3</v>
      </c>
      <c r="Q19" s="17">
        <v>77.599999999999994</v>
      </c>
      <c r="R19" s="75">
        <v>150000</v>
      </c>
      <c r="S19" s="76" t="s">
        <v>59</v>
      </c>
      <c r="T19" s="21" t="s">
        <v>56</v>
      </c>
      <c r="U19" s="22" t="s">
        <v>56</v>
      </c>
      <c r="V19" s="23">
        <v>0.6</v>
      </c>
      <c r="W19" s="22" t="s">
        <v>152</v>
      </c>
      <c r="X19" s="24">
        <v>44469</v>
      </c>
      <c r="Y19" s="24">
        <v>44469</v>
      </c>
    </row>
    <row r="20" spans="1:89" ht="12.75" customHeight="1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36.4</v>
      </c>
      <c r="K20" s="17">
        <v>12.4</v>
      </c>
      <c r="L20" s="17">
        <v>12.2</v>
      </c>
      <c r="M20" s="17">
        <v>4.2</v>
      </c>
      <c r="N20" s="17">
        <v>7.2</v>
      </c>
      <c r="O20" s="17">
        <v>5.4</v>
      </c>
      <c r="P20" s="17">
        <v>4</v>
      </c>
      <c r="Q20" s="17">
        <v>81.8</v>
      </c>
      <c r="R20" s="75">
        <v>150000</v>
      </c>
      <c r="S20" s="76" t="s">
        <v>59</v>
      </c>
      <c r="T20" s="21" t="s">
        <v>55</v>
      </c>
      <c r="U20" s="22" t="s">
        <v>56</v>
      </c>
      <c r="V20" s="23">
        <v>0.46</v>
      </c>
      <c r="W20" s="22" t="s">
        <v>152</v>
      </c>
      <c r="X20" s="24">
        <v>44651</v>
      </c>
      <c r="Y20" s="24">
        <v>44651</v>
      </c>
    </row>
    <row r="21" spans="1:89" ht="12.75" customHeight="1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77">
        <v>33.200000000000003</v>
      </c>
      <c r="K21" s="77">
        <v>12</v>
      </c>
      <c r="L21" s="77">
        <v>11.6</v>
      </c>
      <c r="M21" s="77">
        <v>4.8</v>
      </c>
      <c r="N21" s="77">
        <v>8.8000000000000007</v>
      </c>
      <c r="O21" s="77">
        <v>8.6</v>
      </c>
      <c r="P21" s="77">
        <v>3</v>
      </c>
      <c r="Q21" s="77">
        <v>82</v>
      </c>
      <c r="R21" s="78">
        <v>150000</v>
      </c>
      <c r="S21" s="79" t="s">
        <v>59</v>
      </c>
      <c r="T21" s="80" t="s">
        <v>56</v>
      </c>
      <c r="U21" s="81" t="s">
        <v>56</v>
      </c>
      <c r="V21" s="82">
        <v>0.73</v>
      </c>
      <c r="W21" s="81" t="s">
        <v>153</v>
      </c>
      <c r="X21" s="83">
        <v>44561</v>
      </c>
      <c r="Y21" s="83">
        <v>44561</v>
      </c>
    </row>
    <row r="22" spans="1:89" ht="12.75" customHeight="1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77">
        <v>28</v>
      </c>
      <c r="K22" s="77">
        <v>13.2</v>
      </c>
      <c r="L22" s="77">
        <v>11.2</v>
      </c>
      <c r="M22" s="77">
        <v>4.5999999999999996</v>
      </c>
      <c r="N22" s="77">
        <v>8</v>
      </c>
      <c r="O22" s="77">
        <v>8</v>
      </c>
      <c r="P22" s="77">
        <v>4</v>
      </c>
      <c r="Q22" s="77">
        <v>77</v>
      </c>
      <c r="R22" s="78">
        <v>250000</v>
      </c>
      <c r="S22" s="79" t="s">
        <v>59</v>
      </c>
      <c r="T22" s="80" t="s">
        <v>55</v>
      </c>
      <c r="U22" s="81" t="s">
        <v>55</v>
      </c>
      <c r="V22" s="82">
        <v>0.5</v>
      </c>
      <c r="W22" s="81" t="s">
        <v>151</v>
      </c>
      <c r="X22" s="83">
        <v>44469</v>
      </c>
      <c r="Y22" s="83">
        <v>44469</v>
      </c>
    </row>
    <row r="23" spans="1:89" ht="12.75" customHeight="1" x14ac:dyDescent="0.3">
      <c r="A23" s="18" t="s">
        <v>80</v>
      </c>
      <c r="B23" s="18" t="s">
        <v>52</v>
      </c>
      <c r="C23" s="18" t="s">
        <v>81</v>
      </c>
      <c r="D23" s="19">
        <v>7177575</v>
      </c>
      <c r="E23" s="19">
        <v>1000000</v>
      </c>
      <c r="F23" s="18" t="s">
        <v>82</v>
      </c>
      <c r="G23" s="18" t="s">
        <v>56</v>
      </c>
      <c r="H23" s="18" t="s">
        <v>71</v>
      </c>
      <c r="I23" s="18" t="s">
        <v>56</v>
      </c>
      <c r="J23" s="77">
        <v>27.2</v>
      </c>
      <c r="K23" s="77">
        <v>13.2</v>
      </c>
      <c r="L23" s="77">
        <v>10.199999999999999</v>
      </c>
      <c r="M23" s="77">
        <v>4.4000000000000004</v>
      </c>
      <c r="N23" s="77">
        <v>6</v>
      </c>
      <c r="O23" s="77">
        <v>6</v>
      </c>
      <c r="P23" s="77">
        <v>4</v>
      </c>
      <c r="Q23" s="77">
        <v>71</v>
      </c>
      <c r="R23" s="78">
        <v>450000</v>
      </c>
      <c r="S23" s="79" t="s">
        <v>59</v>
      </c>
      <c r="T23" s="80" t="s">
        <v>55</v>
      </c>
      <c r="U23" s="81" t="s">
        <v>55</v>
      </c>
      <c r="V23" s="82">
        <v>0.14000000000000001</v>
      </c>
      <c r="W23" s="81" t="s">
        <v>151</v>
      </c>
      <c r="X23" s="83">
        <v>44469</v>
      </c>
      <c r="Y23" s="83">
        <v>44469</v>
      </c>
    </row>
    <row r="24" spans="1:89" ht="12.75" customHeight="1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77">
        <v>27.125</v>
      </c>
      <c r="K24" s="77">
        <v>12.125</v>
      </c>
      <c r="L24" s="77">
        <v>9.25</v>
      </c>
      <c r="M24" s="77">
        <v>4.75</v>
      </c>
      <c r="N24" s="77">
        <v>7.125</v>
      </c>
      <c r="O24" s="77">
        <v>7.5</v>
      </c>
      <c r="P24" s="77">
        <v>4.75</v>
      </c>
      <c r="Q24" s="77">
        <v>72.625</v>
      </c>
      <c r="R24" s="78">
        <v>200000</v>
      </c>
      <c r="S24" s="79" t="s">
        <v>59</v>
      </c>
      <c r="T24" s="80" t="s">
        <v>55</v>
      </c>
      <c r="U24" s="81" t="s">
        <v>56</v>
      </c>
      <c r="V24" s="82">
        <v>0.41</v>
      </c>
      <c r="W24" s="81" t="s">
        <v>154</v>
      </c>
      <c r="X24" s="83">
        <v>44681</v>
      </c>
      <c r="Y24" s="24">
        <v>44651</v>
      </c>
    </row>
    <row r="25" spans="1:89" ht="12.75" customHeight="1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77">
        <v>28.625</v>
      </c>
      <c r="K25" s="77">
        <v>11.375</v>
      </c>
      <c r="L25" s="77">
        <v>10.25</v>
      </c>
      <c r="M25" s="77">
        <v>4.75</v>
      </c>
      <c r="N25" s="77">
        <v>7.25</v>
      </c>
      <c r="O25" s="77">
        <v>6.125</v>
      </c>
      <c r="P25" s="77">
        <v>4.5</v>
      </c>
      <c r="Q25" s="77">
        <v>72.875</v>
      </c>
      <c r="R25" s="78">
        <v>150000</v>
      </c>
      <c r="S25" s="79" t="s">
        <v>59</v>
      </c>
      <c r="T25" s="80" t="s">
        <v>56</v>
      </c>
      <c r="U25" s="81" t="s">
        <v>56</v>
      </c>
      <c r="V25" s="82">
        <v>0.48</v>
      </c>
      <c r="W25" s="81" t="s">
        <v>155</v>
      </c>
      <c r="X25" s="83">
        <v>44500</v>
      </c>
      <c r="Y25" s="24">
        <v>44500</v>
      </c>
    </row>
    <row r="26" spans="1:89" ht="12.75" customHeight="1" x14ac:dyDescent="0.3">
      <c r="A26" s="18" t="s">
        <v>92</v>
      </c>
      <c r="B26" s="18" t="s">
        <v>94</v>
      </c>
      <c r="C26" s="18" t="s">
        <v>93</v>
      </c>
      <c r="D26" s="19">
        <v>413500</v>
      </c>
      <c r="E26" s="19">
        <v>200000</v>
      </c>
      <c r="F26" s="18" t="s">
        <v>91</v>
      </c>
      <c r="G26" s="18" t="s">
        <v>56</v>
      </c>
      <c r="H26" s="18" t="s">
        <v>95</v>
      </c>
      <c r="I26" s="18" t="s">
        <v>56</v>
      </c>
      <c r="J26" s="77">
        <v>30.75</v>
      </c>
      <c r="K26" s="77">
        <v>12.25</v>
      </c>
      <c r="L26" s="77">
        <v>11.75</v>
      </c>
      <c r="M26" s="77">
        <v>4.875</v>
      </c>
      <c r="N26" s="77">
        <v>7.5</v>
      </c>
      <c r="O26" s="77">
        <v>7</v>
      </c>
      <c r="P26" s="77">
        <v>4.75</v>
      </c>
      <c r="Q26" s="77">
        <v>78.875</v>
      </c>
      <c r="R26" s="78">
        <v>150000</v>
      </c>
      <c r="S26" s="79" t="s">
        <v>59</v>
      </c>
      <c r="T26" s="80" t="s">
        <v>55</v>
      </c>
      <c r="U26" s="81" t="s">
        <v>56</v>
      </c>
      <c r="V26" s="82">
        <v>0.48</v>
      </c>
      <c r="W26" s="81" t="s">
        <v>152</v>
      </c>
      <c r="X26" s="83">
        <v>44711</v>
      </c>
      <c r="Y26" s="83">
        <v>44651</v>
      </c>
    </row>
    <row r="27" spans="1:89" ht="12.75" customHeight="1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20</v>
      </c>
      <c r="K27" s="17">
        <v>11.1111</v>
      </c>
      <c r="L27" s="17">
        <v>8.2222000000000008</v>
      </c>
      <c r="M27" s="17">
        <v>4.5556000000000001</v>
      </c>
      <c r="N27" s="17">
        <v>6.5556000000000001</v>
      </c>
      <c r="O27" s="17">
        <v>5.4443999999999999</v>
      </c>
      <c r="P27" s="17">
        <v>4</v>
      </c>
      <c r="Q27" s="17">
        <v>59.8889</v>
      </c>
      <c r="R27" s="75"/>
      <c r="S27" s="76" t="s">
        <v>59</v>
      </c>
      <c r="T27" s="21" t="s">
        <v>55</v>
      </c>
      <c r="U27" s="22"/>
      <c r="V27" s="23">
        <v>0.49</v>
      </c>
      <c r="W27" s="22"/>
      <c r="X27" s="24">
        <v>44620</v>
      </c>
      <c r="Y27" s="24"/>
    </row>
    <row r="28" spans="1:89" ht="12.75" customHeight="1" x14ac:dyDescent="0.3">
      <c r="A28" s="18" t="s">
        <v>100</v>
      </c>
      <c r="B28" s="18" t="s">
        <v>52</v>
      </c>
      <c r="C28" s="18" t="s">
        <v>101</v>
      </c>
      <c r="D28" s="19">
        <v>1303500</v>
      </c>
      <c r="E28" s="19">
        <v>650000</v>
      </c>
      <c r="F28" s="84" t="s">
        <v>63</v>
      </c>
      <c r="G28" s="18" t="s">
        <v>56</v>
      </c>
      <c r="H28" s="84" t="s">
        <v>102</v>
      </c>
      <c r="I28" s="18" t="s">
        <v>79</v>
      </c>
      <c r="J28" s="77">
        <v>29.666699999999999</v>
      </c>
      <c r="K28" s="77">
        <v>12</v>
      </c>
      <c r="L28" s="77">
        <v>11.8889</v>
      </c>
      <c r="M28" s="77">
        <v>4.6666999999999996</v>
      </c>
      <c r="N28" s="77">
        <v>7.1111000000000004</v>
      </c>
      <c r="O28" s="77">
        <v>7</v>
      </c>
      <c r="P28" s="77">
        <v>4</v>
      </c>
      <c r="Q28" s="77">
        <v>76.333299999999994</v>
      </c>
      <c r="R28" s="78">
        <v>300000</v>
      </c>
      <c r="S28" s="79" t="s">
        <v>59</v>
      </c>
      <c r="T28" s="80" t="s">
        <v>55</v>
      </c>
      <c r="U28" s="81" t="s">
        <v>56</v>
      </c>
      <c r="V28" s="82">
        <v>0.5</v>
      </c>
      <c r="W28" s="81" t="s">
        <v>156</v>
      </c>
      <c r="X28" s="83">
        <v>44592</v>
      </c>
      <c r="Y28" s="83">
        <v>44592</v>
      </c>
    </row>
    <row r="29" spans="1:89" ht="12.75" customHeight="1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32</v>
      </c>
      <c r="K29" s="17">
        <v>12.777799999999999</v>
      </c>
      <c r="L29" s="17">
        <v>12.4444</v>
      </c>
      <c r="M29" s="17">
        <v>4.4443999999999999</v>
      </c>
      <c r="N29" s="17">
        <v>7.1111000000000004</v>
      </c>
      <c r="O29" s="17">
        <v>4.8888999999999996</v>
      </c>
      <c r="P29" s="17">
        <v>5</v>
      </c>
      <c r="Q29" s="17">
        <v>78.666700000000006</v>
      </c>
      <c r="R29" s="75">
        <v>150000</v>
      </c>
      <c r="S29" s="76" t="s">
        <v>59</v>
      </c>
      <c r="T29" s="21" t="s">
        <v>55</v>
      </c>
      <c r="U29" s="22" t="s">
        <v>56</v>
      </c>
      <c r="V29" s="23">
        <v>0.43</v>
      </c>
      <c r="W29" s="22" t="s">
        <v>157</v>
      </c>
      <c r="X29" s="24">
        <v>44470</v>
      </c>
      <c r="Y29" s="24">
        <v>44500</v>
      </c>
    </row>
    <row r="30" spans="1:89" ht="12.75" customHeight="1" x14ac:dyDescent="0.3">
      <c r="A30" s="18" t="s">
        <v>106</v>
      </c>
      <c r="B30" s="18" t="s">
        <v>105</v>
      </c>
      <c r="C30" s="18" t="s">
        <v>107</v>
      </c>
      <c r="D30" s="19">
        <v>401776</v>
      </c>
      <c r="E30" s="19">
        <v>150000</v>
      </c>
      <c r="F30" s="84" t="s">
        <v>76</v>
      </c>
      <c r="G30" s="18" t="s">
        <v>56</v>
      </c>
      <c r="H30" s="84" t="s">
        <v>99</v>
      </c>
      <c r="I30" s="18" t="s">
        <v>79</v>
      </c>
      <c r="J30" s="77">
        <v>33.8889</v>
      </c>
      <c r="K30" s="77">
        <v>12.777799999999999</v>
      </c>
      <c r="L30" s="77">
        <v>12.777799999999999</v>
      </c>
      <c r="M30" s="77">
        <v>4.5556000000000001</v>
      </c>
      <c r="N30" s="77">
        <v>6.3333000000000004</v>
      </c>
      <c r="O30" s="77">
        <v>4.7778</v>
      </c>
      <c r="P30" s="77">
        <v>5</v>
      </c>
      <c r="Q30" s="77">
        <v>80.111099999999993</v>
      </c>
      <c r="R30" s="78">
        <v>150000</v>
      </c>
      <c r="S30" s="79" t="s">
        <v>59</v>
      </c>
      <c r="T30" s="80" t="s">
        <v>55</v>
      </c>
      <c r="U30" s="81" t="s">
        <v>56</v>
      </c>
      <c r="V30" s="82">
        <v>0.37</v>
      </c>
      <c r="W30" s="81" t="s">
        <v>157</v>
      </c>
      <c r="X30" s="83">
        <v>44464</v>
      </c>
      <c r="Y30" s="83">
        <v>44469</v>
      </c>
    </row>
    <row r="31" spans="1:89" ht="12.75" customHeight="1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30.625</v>
      </c>
      <c r="K31" s="17">
        <v>12.125</v>
      </c>
      <c r="L31" s="17">
        <v>10.625</v>
      </c>
      <c r="M31" s="17">
        <v>4.75</v>
      </c>
      <c r="N31" s="17">
        <v>8.625</v>
      </c>
      <c r="O31" s="17">
        <v>8.875</v>
      </c>
      <c r="P31" s="17">
        <v>4.625</v>
      </c>
      <c r="Q31" s="17">
        <v>80.25</v>
      </c>
      <c r="R31" s="16">
        <v>200000</v>
      </c>
      <c r="S31" s="15" t="s">
        <v>59</v>
      </c>
      <c r="T31" s="21" t="s">
        <v>56</v>
      </c>
      <c r="U31" s="22" t="s">
        <v>56</v>
      </c>
      <c r="V31" s="23">
        <v>0.65</v>
      </c>
      <c r="W31" s="22" t="s">
        <v>153</v>
      </c>
      <c r="X31" s="24">
        <v>44651</v>
      </c>
      <c r="Y31" s="24">
        <v>44651</v>
      </c>
    </row>
    <row r="32" spans="1:89" ht="12.75" customHeight="1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32.625</v>
      </c>
      <c r="K32" s="17">
        <v>13.25</v>
      </c>
      <c r="L32" s="17">
        <v>11</v>
      </c>
      <c r="M32" s="17">
        <v>4.75</v>
      </c>
      <c r="N32" s="17">
        <v>6.25</v>
      </c>
      <c r="O32" s="17">
        <v>7</v>
      </c>
      <c r="P32" s="17">
        <v>4</v>
      </c>
      <c r="Q32" s="17">
        <v>78.875</v>
      </c>
      <c r="R32" s="16">
        <v>300000</v>
      </c>
      <c r="S32" s="15" t="s">
        <v>59</v>
      </c>
      <c r="T32" s="21" t="s">
        <v>56</v>
      </c>
      <c r="U32" s="22" t="s">
        <v>56</v>
      </c>
      <c r="V32" s="23">
        <v>0.51</v>
      </c>
      <c r="W32" s="22" t="s">
        <v>158</v>
      </c>
      <c r="X32" s="24">
        <v>44620</v>
      </c>
      <c r="Y32" s="24">
        <v>44620</v>
      </c>
    </row>
    <row r="33" spans="1:25" ht="12.75" customHeight="1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30.75</v>
      </c>
      <c r="K33" s="17">
        <v>11.875</v>
      </c>
      <c r="L33" s="17">
        <v>10.5</v>
      </c>
      <c r="M33" s="17">
        <v>4.75</v>
      </c>
      <c r="N33" s="17">
        <v>8.25</v>
      </c>
      <c r="O33" s="17">
        <v>9.25</v>
      </c>
      <c r="P33" s="17">
        <v>4.75</v>
      </c>
      <c r="Q33" s="17">
        <v>80.125</v>
      </c>
      <c r="R33" s="16">
        <v>150000</v>
      </c>
      <c r="S33" s="15" t="s">
        <v>59</v>
      </c>
      <c r="T33" s="21" t="s">
        <v>55</v>
      </c>
      <c r="U33" s="22" t="s">
        <v>56</v>
      </c>
      <c r="V33" s="23">
        <v>0.42</v>
      </c>
      <c r="W33" s="22" t="s">
        <v>157</v>
      </c>
      <c r="X33" s="24">
        <v>44592</v>
      </c>
      <c r="Y33" s="24">
        <v>44592</v>
      </c>
    </row>
    <row r="34" spans="1:25" ht="12.75" customHeight="1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28.625</v>
      </c>
      <c r="K34" s="17">
        <v>11.875</v>
      </c>
      <c r="L34" s="17">
        <v>8.875</v>
      </c>
      <c r="M34" s="17">
        <v>4.25</v>
      </c>
      <c r="N34" s="17">
        <v>6.125</v>
      </c>
      <c r="O34" s="17">
        <v>6.875</v>
      </c>
      <c r="P34" s="17">
        <v>4.875</v>
      </c>
      <c r="Q34" s="17">
        <v>71.5</v>
      </c>
      <c r="R34" s="16">
        <v>70000</v>
      </c>
      <c r="S34" s="15" t="s">
        <v>59</v>
      </c>
      <c r="T34" s="21" t="s">
        <v>55</v>
      </c>
      <c r="U34" s="22" t="s">
        <v>55</v>
      </c>
      <c r="V34" s="31">
        <v>0.20580000000000001</v>
      </c>
      <c r="W34" s="22" t="s">
        <v>151</v>
      </c>
      <c r="X34" s="24">
        <v>44469</v>
      </c>
      <c r="Y34" s="24">
        <v>44469</v>
      </c>
    </row>
    <row r="35" spans="1:25" ht="12.75" customHeight="1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35.75</v>
      </c>
      <c r="K35" s="17">
        <v>11.75</v>
      </c>
      <c r="L35" s="17">
        <v>12.375</v>
      </c>
      <c r="M35" s="17">
        <v>4.75</v>
      </c>
      <c r="N35" s="17">
        <v>8.625</v>
      </c>
      <c r="O35" s="17">
        <v>8.75</v>
      </c>
      <c r="P35" s="17">
        <v>4</v>
      </c>
      <c r="Q35" s="17">
        <v>86</v>
      </c>
      <c r="R35" s="16">
        <v>200000</v>
      </c>
      <c r="S35" s="15" t="s">
        <v>59</v>
      </c>
      <c r="T35" s="21" t="s">
        <v>56</v>
      </c>
      <c r="U35" s="22" t="s">
        <v>56</v>
      </c>
      <c r="V35" s="23">
        <v>0.45</v>
      </c>
      <c r="W35" s="22" t="s">
        <v>152</v>
      </c>
      <c r="X35" s="24">
        <v>44651</v>
      </c>
      <c r="Y35" s="24">
        <v>44651</v>
      </c>
    </row>
    <row r="36" spans="1:25" ht="12.75" customHeight="1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35.375</v>
      </c>
      <c r="K36" s="17">
        <v>13</v>
      </c>
      <c r="L36" s="17">
        <v>12.625</v>
      </c>
      <c r="M36" s="17">
        <v>4.75</v>
      </c>
      <c r="N36" s="17">
        <v>7.5</v>
      </c>
      <c r="O36" s="17">
        <v>7.625</v>
      </c>
      <c r="P36" s="17">
        <v>4</v>
      </c>
      <c r="Q36" s="17">
        <v>84.875</v>
      </c>
      <c r="R36" s="16">
        <v>150000</v>
      </c>
      <c r="S36" s="15" t="s">
        <v>59</v>
      </c>
      <c r="T36" s="21" t="s">
        <v>55</v>
      </c>
      <c r="U36" s="22" t="s">
        <v>56</v>
      </c>
      <c r="V36" s="23">
        <v>0.37</v>
      </c>
      <c r="W36" s="22" t="s">
        <v>154</v>
      </c>
      <c r="X36" s="24">
        <v>44651</v>
      </c>
      <c r="Y36" s="24">
        <v>44651</v>
      </c>
    </row>
    <row r="37" spans="1:25" ht="12.75" customHeight="1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27.875</v>
      </c>
      <c r="K37" s="17">
        <v>11.875</v>
      </c>
      <c r="L37" s="17">
        <v>10.625</v>
      </c>
      <c r="M37" s="17">
        <v>4.375</v>
      </c>
      <c r="N37" s="17">
        <v>6.375</v>
      </c>
      <c r="O37" s="17">
        <v>6.25</v>
      </c>
      <c r="P37" s="17">
        <v>4</v>
      </c>
      <c r="Q37" s="17">
        <v>71.375</v>
      </c>
      <c r="R37" s="16">
        <v>100000</v>
      </c>
      <c r="S37" s="15" t="s">
        <v>59</v>
      </c>
      <c r="T37" s="21" t="s">
        <v>55</v>
      </c>
      <c r="U37" s="22" t="s">
        <v>55</v>
      </c>
      <c r="V37" s="23">
        <v>0.24</v>
      </c>
      <c r="W37" s="22" t="s">
        <v>151</v>
      </c>
      <c r="X37" s="24">
        <v>44651</v>
      </c>
      <c r="Y37" s="24">
        <v>44651</v>
      </c>
    </row>
    <row r="38" spans="1:25" ht="12.75" customHeight="1" x14ac:dyDescent="0.3">
      <c r="A38" s="18" t="s">
        <v>115</v>
      </c>
      <c r="B38" s="18" t="s">
        <v>126</v>
      </c>
      <c r="C38" s="18" t="s">
        <v>123</v>
      </c>
      <c r="D38" s="19">
        <v>590000</v>
      </c>
      <c r="E38" s="19">
        <v>150000</v>
      </c>
      <c r="F38" s="18" t="s">
        <v>58</v>
      </c>
      <c r="G38" s="18" t="s">
        <v>56</v>
      </c>
      <c r="H38" s="18" t="s">
        <v>72</v>
      </c>
      <c r="I38" s="18" t="s">
        <v>56</v>
      </c>
      <c r="J38" s="77">
        <v>29.25</v>
      </c>
      <c r="K38" s="77">
        <v>12</v>
      </c>
      <c r="L38" s="77">
        <v>10.875</v>
      </c>
      <c r="M38" s="77">
        <v>4.375</v>
      </c>
      <c r="N38" s="77">
        <v>6.375</v>
      </c>
      <c r="O38" s="77">
        <v>6.125</v>
      </c>
      <c r="P38" s="77">
        <v>4</v>
      </c>
      <c r="Q38" s="77">
        <v>73</v>
      </c>
      <c r="R38" s="19">
        <v>100000</v>
      </c>
      <c r="S38" s="18" t="s">
        <v>59</v>
      </c>
      <c r="T38" s="80" t="s">
        <v>55</v>
      </c>
      <c r="U38" s="81" t="s">
        <v>55</v>
      </c>
      <c r="V38" s="82">
        <v>0.25</v>
      </c>
      <c r="W38" s="81" t="s">
        <v>151</v>
      </c>
      <c r="X38" s="83">
        <v>44651</v>
      </c>
      <c r="Y38" s="83">
        <v>44651</v>
      </c>
    </row>
    <row r="39" spans="1:25" ht="12.75" customHeight="1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5" t="s">
        <v>56</v>
      </c>
      <c r="J39" s="17">
        <v>16.555599999999998</v>
      </c>
      <c r="K39" s="17">
        <v>10.8889</v>
      </c>
      <c r="L39" s="17">
        <v>5.1111000000000004</v>
      </c>
      <c r="M39" s="17">
        <v>4.6666999999999996</v>
      </c>
      <c r="N39" s="17">
        <v>6.6666999999999996</v>
      </c>
      <c r="O39" s="17">
        <v>6.7778</v>
      </c>
      <c r="P39" s="17">
        <v>5</v>
      </c>
      <c r="Q39" s="17">
        <v>55.666699999999999</v>
      </c>
      <c r="R39" s="16"/>
      <c r="S39" s="21" t="s">
        <v>59</v>
      </c>
      <c r="T39" s="21" t="s">
        <v>55</v>
      </c>
      <c r="U39" s="22"/>
      <c r="V39" s="31">
        <v>0.33329999999999999</v>
      </c>
      <c r="W39" s="22"/>
      <c r="X39" s="24">
        <v>44651</v>
      </c>
      <c r="Y39" s="24"/>
    </row>
    <row r="40" spans="1:25" ht="12.75" customHeight="1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31.555599999999998</v>
      </c>
      <c r="K40" s="17">
        <v>12.666700000000001</v>
      </c>
      <c r="L40" s="17">
        <v>11.666700000000001</v>
      </c>
      <c r="M40" s="17">
        <v>4.8888999999999996</v>
      </c>
      <c r="N40" s="17">
        <v>9.1111000000000004</v>
      </c>
      <c r="O40" s="17">
        <v>9.5556000000000001</v>
      </c>
      <c r="P40" s="17">
        <v>5</v>
      </c>
      <c r="Q40" s="17">
        <v>84.444400000000002</v>
      </c>
      <c r="R40" s="16">
        <v>150000</v>
      </c>
      <c r="S40" s="21" t="s">
        <v>59</v>
      </c>
      <c r="T40" s="21" t="s">
        <v>56</v>
      </c>
      <c r="U40" s="22" t="s">
        <v>56</v>
      </c>
      <c r="V40" s="23">
        <v>0.52</v>
      </c>
      <c r="W40" s="22" t="s">
        <v>155</v>
      </c>
      <c r="X40" s="24">
        <v>44550</v>
      </c>
      <c r="Y40" s="24">
        <v>44561</v>
      </c>
    </row>
    <row r="41" spans="1:25" ht="12.75" customHeight="1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37.444400000000002</v>
      </c>
      <c r="K41" s="17">
        <v>13.222200000000001</v>
      </c>
      <c r="L41" s="17">
        <v>14.1111</v>
      </c>
      <c r="M41" s="17">
        <v>4.7778</v>
      </c>
      <c r="N41" s="17">
        <v>9.4443999999999999</v>
      </c>
      <c r="O41" s="17">
        <v>9.4443999999999999</v>
      </c>
      <c r="P41" s="17">
        <v>4</v>
      </c>
      <c r="Q41" s="17">
        <v>92.444400000000002</v>
      </c>
      <c r="R41" s="16">
        <v>230000</v>
      </c>
      <c r="S41" s="21" t="s">
        <v>59</v>
      </c>
      <c r="T41" s="21" t="s">
        <v>55</v>
      </c>
      <c r="U41" s="22" t="s">
        <v>56</v>
      </c>
      <c r="V41" s="23">
        <v>0.35</v>
      </c>
      <c r="W41" s="22" t="s">
        <v>155</v>
      </c>
      <c r="X41" s="24">
        <v>44651</v>
      </c>
      <c r="Y41" s="24">
        <v>44651</v>
      </c>
    </row>
    <row r="42" spans="1:25" ht="12.75" customHeight="1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33.1111</v>
      </c>
      <c r="K42" s="17">
        <v>11.777799999999999</v>
      </c>
      <c r="L42" s="17">
        <v>11.8889</v>
      </c>
      <c r="M42" s="17">
        <v>4.8888999999999996</v>
      </c>
      <c r="N42" s="17">
        <v>8.8888999999999996</v>
      </c>
      <c r="O42" s="17">
        <v>8.8888999999999996</v>
      </c>
      <c r="P42" s="17">
        <v>3.1111</v>
      </c>
      <c r="Q42" s="17">
        <v>82.555599999999998</v>
      </c>
      <c r="R42" s="16">
        <v>220000</v>
      </c>
      <c r="S42" s="21" t="s">
        <v>59</v>
      </c>
      <c r="T42" s="21" t="s">
        <v>56</v>
      </c>
      <c r="U42" s="22" t="s">
        <v>56</v>
      </c>
      <c r="V42" s="23">
        <v>0.66</v>
      </c>
      <c r="W42" s="22" t="s">
        <v>152</v>
      </c>
      <c r="X42" s="24">
        <v>44484</v>
      </c>
      <c r="Y42" s="24">
        <v>44500</v>
      </c>
    </row>
    <row r="43" spans="1:25" ht="12.75" customHeight="1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32.555599999999998</v>
      </c>
      <c r="K43" s="17">
        <v>11.666700000000001</v>
      </c>
      <c r="L43" s="17">
        <v>12.333299999999999</v>
      </c>
      <c r="M43" s="17">
        <v>4.8888999999999996</v>
      </c>
      <c r="N43" s="17">
        <v>8.7777999999999992</v>
      </c>
      <c r="O43" s="17">
        <v>8.7777999999999992</v>
      </c>
      <c r="P43" s="17">
        <v>2.2222</v>
      </c>
      <c r="Q43" s="17">
        <v>81.222200000000001</v>
      </c>
      <c r="R43" s="16">
        <v>120000</v>
      </c>
      <c r="S43" s="21" t="s">
        <v>59</v>
      </c>
      <c r="T43" s="21" t="s">
        <v>56</v>
      </c>
      <c r="U43" s="22" t="s">
        <v>56</v>
      </c>
      <c r="V43" s="23">
        <v>0.75</v>
      </c>
      <c r="W43" s="22" t="s">
        <v>153</v>
      </c>
      <c r="X43" s="24">
        <v>44742</v>
      </c>
      <c r="Y43" s="24">
        <v>44651</v>
      </c>
    </row>
    <row r="44" spans="1:25" ht="12.75" customHeight="1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28.666699999999999</v>
      </c>
      <c r="K44" s="17">
        <v>12</v>
      </c>
      <c r="L44" s="17">
        <v>10.777799999999999</v>
      </c>
      <c r="M44" s="17">
        <v>4.1111000000000004</v>
      </c>
      <c r="N44" s="17">
        <v>6</v>
      </c>
      <c r="O44" s="17">
        <v>6.1111000000000004</v>
      </c>
      <c r="P44" s="17">
        <v>4</v>
      </c>
      <c r="Q44" s="17">
        <v>71.666700000000006</v>
      </c>
      <c r="R44" s="16">
        <v>200000</v>
      </c>
      <c r="S44" s="21" t="s">
        <v>59</v>
      </c>
      <c r="T44" s="21" t="s">
        <v>56</v>
      </c>
      <c r="U44" s="22" t="s">
        <v>56</v>
      </c>
      <c r="V44" s="23">
        <v>0.59</v>
      </c>
      <c r="W44" s="22" t="s">
        <v>155</v>
      </c>
      <c r="X44" s="24">
        <v>44651</v>
      </c>
      <c r="Y44" s="24">
        <v>44651</v>
      </c>
    </row>
    <row r="45" spans="1:25" ht="12.75" customHeight="1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27.777799999999999</v>
      </c>
      <c r="K45" s="17">
        <v>13</v>
      </c>
      <c r="L45" s="17">
        <v>10</v>
      </c>
      <c r="M45" s="17">
        <v>4.4443999999999999</v>
      </c>
      <c r="N45" s="17">
        <v>5.6666999999999996</v>
      </c>
      <c r="O45" s="17">
        <v>7.2222</v>
      </c>
      <c r="P45" s="17">
        <v>4</v>
      </c>
      <c r="Q45" s="17">
        <v>72.111099999999993</v>
      </c>
      <c r="R45" s="16">
        <v>300000</v>
      </c>
      <c r="S45" s="21" t="s">
        <v>59</v>
      </c>
      <c r="T45" s="21" t="s">
        <v>55</v>
      </c>
      <c r="U45" s="22" t="s">
        <v>55</v>
      </c>
      <c r="V45" s="23">
        <v>0.38</v>
      </c>
      <c r="W45" s="22" t="s">
        <v>151</v>
      </c>
      <c r="X45" s="24">
        <v>44620</v>
      </c>
      <c r="Y45" s="24">
        <v>44620</v>
      </c>
    </row>
    <row r="46" spans="1:25" ht="12.75" customHeight="1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34</v>
      </c>
      <c r="K46" s="17">
        <v>11.8889</v>
      </c>
      <c r="L46" s="17">
        <v>12.5556</v>
      </c>
      <c r="M46" s="17">
        <v>4.8888999999999996</v>
      </c>
      <c r="N46" s="17">
        <v>8.7777999999999992</v>
      </c>
      <c r="O46" s="17">
        <v>8.6667000000000005</v>
      </c>
      <c r="P46" s="17">
        <v>4</v>
      </c>
      <c r="Q46" s="17">
        <v>84.777799999999999</v>
      </c>
      <c r="R46" s="16">
        <v>300000</v>
      </c>
      <c r="S46" s="21" t="s">
        <v>59</v>
      </c>
      <c r="T46" s="21" t="s">
        <v>56</v>
      </c>
      <c r="U46" s="22" t="s">
        <v>56</v>
      </c>
      <c r="V46" s="23">
        <v>0.48</v>
      </c>
      <c r="W46" s="22" t="s">
        <v>157</v>
      </c>
      <c r="X46" s="24">
        <v>44591</v>
      </c>
      <c r="Y46" s="24">
        <v>44592</v>
      </c>
    </row>
    <row r="47" spans="1:25" ht="12.75" customHeight="1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30.444400000000002</v>
      </c>
      <c r="K47" s="17">
        <v>11.222200000000001</v>
      </c>
      <c r="L47" s="17">
        <v>10.5556</v>
      </c>
      <c r="M47" s="17">
        <v>4.2222</v>
      </c>
      <c r="N47" s="17">
        <v>6.6666999999999996</v>
      </c>
      <c r="O47" s="17">
        <v>5.4443999999999999</v>
      </c>
      <c r="P47" s="17">
        <v>4</v>
      </c>
      <c r="Q47" s="17">
        <v>72.555599999999998</v>
      </c>
      <c r="R47" s="16">
        <v>120000</v>
      </c>
      <c r="S47" s="21" t="s">
        <v>59</v>
      </c>
      <c r="T47" s="21" t="s">
        <v>56</v>
      </c>
      <c r="U47" s="22" t="s">
        <v>56</v>
      </c>
      <c r="V47" s="23">
        <v>0.5</v>
      </c>
      <c r="W47" s="22" t="s">
        <v>154</v>
      </c>
      <c r="X47" s="24">
        <v>44651</v>
      </c>
      <c r="Y47" s="24">
        <v>44651</v>
      </c>
    </row>
    <row r="48" spans="1:25" x14ac:dyDescent="0.3">
      <c r="D48" s="25">
        <f>SUM(D16:D47)</f>
        <v>28711432</v>
      </c>
      <c r="E48" s="25">
        <f>SUM(E16:E47)</f>
        <v>10140000</v>
      </c>
      <c r="F48" s="1"/>
      <c r="R48" s="25">
        <f>SUM(R16:R47)</f>
        <v>5410000</v>
      </c>
    </row>
    <row r="49" spans="5:18" x14ac:dyDescent="0.3">
      <c r="E49" s="1"/>
      <c r="F49" s="1"/>
      <c r="G49" s="1"/>
      <c r="H49" s="1"/>
      <c r="Q49" s="3" t="s">
        <v>17</v>
      </c>
      <c r="R49" s="25">
        <f>6000000-R48</f>
        <v>590000</v>
      </c>
    </row>
  </sheetData>
  <sortState xmlns:xlrd2="http://schemas.microsoft.com/office/spreadsheetml/2017/richdata2" ref="A13:BS15">
    <sortCondition ref="A13"/>
  </sortState>
  <mergeCells count="25">
    <mergeCell ref="Y13:Y14"/>
    <mergeCell ref="J13:J14"/>
    <mergeCell ref="K13:K14"/>
    <mergeCell ref="L13:L14"/>
    <mergeCell ref="V13:V14"/>
    <mergeCell ref="M13:M14"/>
    <mergeCell ref="N13:N14"/>
    <mergeCell ref="O13:O14"/>
    <mergeCell ref="P13:P14"/>
    <mergeCell ref="W13:W14"/>
    <mergeCell ref="U13:U14"/>
    <mergeCell ref="Q13:Q14"/>
    <mergeCell ref="R13:R14"/>
    <mergeCell ref="S13:S14"/>
    <mergeCell ref="T13:T14"/>
    <mergeCell ref="F10:J10"/>
    <mergeCell ref="D11:J11"/>
    <mergeCell ref="F13:G14"/>
    <mergeCell ref="H13:I14"/>
    <mergeCell ref="X13:X14"/>
    <mergeCell ref="A13:A15"/>
    <mergeCell ref="B13:B15"/>
    <mergeCell ref="C13:C15"/>
    <mergeCell ref="D13:D15"/>
    <mergeCell ref="E13:E15"/>
  </mergeCells>
  <dataValidations count="4">
    <dataValidation type="decimal" operator="lessThanOrEqual" allowBlank="1" showInputMessage="1" showErrorMessage="1" error="max. 40" sqref="J16:J47" xr:uid="{854A87F3-F05A-4DF8-BA9A-16FE6FBD8AD4}">
      <formula1>40</formula1>
    </dataValidation>
    <dataValidation type="decimal" operator="lessThanOrEqual" allowBlank="1" showInputMessage="1" showErrorMessage="1" error="max. 15" sqref="K16:L47" xr:uid="{95158C0D-E527-432F-B7E9-529F71F6A7DC}">
      <formula1>15</formula1>
    </dataValidation>
    <dataValidation type="decimal" operator="lessThanOrEqual" allowBlank="1" showInputMessage="1" showErrorMessage="1" error="max. 5" sqref="P16:P47 M16:M47" xr:uid="{040ADE71-82A4-40EB-82DD-13174AC901E6}">
      <formula1>5</formula1>
    </dataValidation>
    <dataValidation type="decimal" operator="lessThanOrEqual" allowBlank="1" showInputMessage="1" showErrorMessage="1" error="max. 10" sqref="N16:O47" xr:uid="{AE2074E7-306D-4FC6-B8BA-4BDC5999727C}">
      <formula1>10</formula1>
    </dataValidation>
  </dataValidations>
  <pageMargins left="0.7" right="0.7" top="0.78740157499999996" bottom="0.78740157499999996" header="0.3" footer="0.3"/>
  <pageSetup scale="3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5E7E0-F685-4B60-86DE-0354B0D228A0}">
  <dimension ref="A1:BU47"/>
  <sheetViews>
    <sheetView zoomScale="90" zoomScaleNormal="90"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9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6">
        <v>10</v>
      </c>
      <c r="K16" s="6">
        <v>12</v>
      </c>
      <c r="L16" s="6">
        <v>0</v>
      </c>
      <c r="M16" s="6">
        <v>4</v>
      </c>
      <c r="N16" s="6">
        <v>5</v>
      </c>
      <c r="O16" s="6">
        <v>5</v>
      </c>
      <c r="P16" s="6">
        <v>4</v>
      </c>
      <c r="Q16" s="6">
        <f>SUM(J16:P16)</f>
        <v>40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6">
        <v>33</v>
      </c>
      <c r="K17" s="6">
        <v>12</v>
      </c>
      <c r="L17" s="6">
        <v>7</v>
      </c>
      <c r="M17" s="6">
        <v>5</v>
      </c>
      <c r="N17" s="6">
        <v>8</v>
      </c>
      <c r="O17" s="6">
        <v>8</v>
      </c>
      <c r="P17" s="6">
        <v>4</v>
      </c>
      <c r="Q17" s="6">
        <f t="shared" ref="Q17:Q18" si="0">SUM(J17:P17)</f>
        <v>77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6">
        <v>15</v>
      </c>
      <c r="K18" s="6">
        <v>12</v>
      </c>
      <c r="L18" s="6">
        <v>5</v>
      </c>
      <c r="M18" s="6">
        <v>4</v>
      </c>
      <c r="N18" s="6">
        <v>5</v>
      </c>
      <c r="O18" s="6">
        <v>5</v>
      </c>
      <c r="P18" s="6">
        <v>4</v>
      </c>
      <c r="Q18" s="6">
        <f t="shared" si="0"/>
        <v>50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32</v>
      </c>
      <c r="K19" s="17">
        <v>11</v>
      </c>
      <c r="L19" s="17">
        <v>10</v>
      </c>
      <c r="M19" s="17">
        <v>5</v>
      </c>
      <c r="N19" s="17">
        <v>9</v>
      </c>
      <c r="O19" s="17">
        <v>9</v>
      </c>
      <c r="P19" s="17">
        <v>3</v>
      </c>
      <c r="Q19" s="17">
        <f>SUM(J19:P19)</f>
        <v>79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37</v>
      </c>
      <c r="K20" s="17">
        <v>12</v>
      </c>
      <c r="L20" s="17">
        <v>11</v>
      </c>
      <c r="M20" s="17">
        <v>4</v>
      </c>
      <c r="N20" s="17">
        <v>7</v>
      </c>
      <c r="O20" s="17">
        <v>5</v>
      </c>
      <c r="P20" s="17">
        <v>4</v>
      </c>
      <c r="Q20" s="17">
        <f t="shared" ref="Q20:Q30" si="1">SUM(J20:P20)</f>
        <v>80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17">
        <v>33</v>
      </c>
      <c r="K21" s="17">
        <v>12</v>
      </c>
      <c r="L21" s="17">
        <v>12</v>
      </c>
      <c r="M21" s="17">
        <v>5</v>
      </c>
      <c r="N21" s="17">
        <v>8</v>
      </c>
      <c r="O21" s="17">
        <v>8</v>
      </c>
      <c r="P21" s="17">
        <v>3</v>
      </c>
      <c r="Q21" s="17">
        <f t="shared" si="1"/>
        <v>81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17">
        <v>30</v>
      </c>
      <c r="K22" s="17">
        <v>14</v>
      </c>
      <c r="L22" s="17">
        <v>10</v>
      </c>
      <c r="M22" s="17">
        <v>5</v>
      </c>
      <c r="N22" s="17">
        <v>8</v>
      </c>
      <c r="O22" s="17">
        <v>8</v>
      </c>
      <c r="P22" s="17">
        <v>4</v>
      </c>
      <c r="Q22" s="17">
        <f t="shared" si="1"/>
        <v>79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17">
        <v>28</v>
      </c>
      <c r="K23" s="17">
        <v>14</v>
      </c>
      <c r="L23" s="17">
        <v>9</v>
      </c>
      <c r="M23" s="17">
        <v>4</v>
      </c>
      <c r="N23" s="17">
        <v>6</v>
      </c>
      <c r="O23" s="17">
        <v>6</v>
      </c>
      <c r="P23" s="17">
        <v>4</v>
      </c>
      <c r="Q23" s="17">
        <f t="shared" si="1"/>
        <v>71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17">
        <v>25</v>
      </c>
      <c r="K24" s="17">
        <v>12</v>
      </c>
      <c r="L24" s="17">
        <v>9</v>
      </c>
      <c r="M24" s="17">
        <v>5</v>
      </c>
      <c r="N24" s="17">
        <v>6</v>
      </c>
      <c r="O24" s="17">
        <v>8</v>
      </c>
      <c r="P24" s="17">
        <v>5</v>
      </c>
      <c r="Q24" s="17">
        <f t="shared" si="1"/>
        <v>70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17">
        <v>28</v>
      </c>
      <c r="K25" s="17">
        <v>9</v>
      </c>
      <c r="L25" s="17">
        <v>10</v>
      </c>
      <c r="M25" s="17">
        <v>5</v>
      </c>
      <c r="N25" s="17">
        <v>6</v>
      </c>
      <c r="O25" s="17">
        <v>7</v>
      </c>
      <c r="P25" s="17">
        <v>5</v>
      </c>
      <c r="Q25" s="17">
        <f t="shared" si="1"/>
        <v>70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17">
        <v>27</v>
      </c>
      <c r="K26" s="17">
        <v>11</v>
      </c>
      <c r="L26" s="17">
        <v>11</v>
      </c>
      <c r="M26" s="17">
        <v>5</v>
      </c>
      <c r="N26" s="17">
        <v>6</v>
      </c>
      <c r="O26" s="17">
        <v>6</v>
      </c>
      <c r="P26" s="17">
        <v>5</v>
      </c>
      <c r="Q26" s="17">
        <f t="shared" si="1"/>
        <v>71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20</v>
      </c>
      <c r="K27" s="17">
        <v>9</v>
      </c>
      <c r="L27" s="17">
        <v>5</v>
      </c>
      <c r="M27" s="17">
        <v>5</v>
      </c>
      <c r="N27" s="17">
        <v>7</v>
      </c>
      <c r="O27" s="17">
        <v>5</v>
      </c>
      <c r="P27" s="17">
        <v>4</v>
      </c>
      <c r="Q27" s="17">
        <f t="shared" si="1"/>
        <v>55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17">
        <v>32</v>
      </c>
      <c r="K28" s="17">
        <v>13</v>
      </c>
      <c r="L28" s="17">
        <v>12</v>
      </c>
      <c r="M28" s="17">
        <v>4</v>
      </c>
      <c r="N28" s="17">
        <v>7</v>
      </c>
      <c r="O28" s="17">
        <v>7</v>
      </c>
      <c r="P28" s="17">
        <v>4</v>
      </c>
      <c r="Q28" s="17">
        <f t="shared" si="1"/>
        <v>79</v>
      </c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30</v>
      </c>
      <c r="K29" s="17">
        <v>13</v>
      </c>
      <c r="L29" s="17">
        <v>12</v>
      </c>
      <c r="M29" s="17">
        <v>4</v>
      </c>
      <c r="N29" s="17">
        <v>6</v>
      </c>
      <c r="O29" s="17">
        <v>4</v>
      </c>
      <c r="P29" s="17">
        <v>5</v>
      </c>
      <c r="Q29" s="17">
        <f t="shared" si="1"/>
        <v>74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17">
        <v>35</v>
      </c>
      <c r="K30" s="17">
        <v>13</v>
      </c>
      <c r="L30" s="17">
        <v>12</v>
      </c>
      <c r="M30" s="17">
        <v>4</v>
      </c>
      <c r="N30" s="17">
        <v>6</v>
      </c>
      <c r="O30" s="17">
        <v>4</v>
      </c>
      <c r="P30" s="17">
        <v>5</v>
      </c>
      <c r="Q30" s="17">
        <f t="shared" si="1"/>
        <v>79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3" t="s">
        <v>83</v>
      </c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3" t="s">
        <v>83</v>
      </c>
    </row>
    <row r="33" spans="1:18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3" t="s">
        <v>83</v>
      </c>
    </row>
    <row r="34" spans="1:18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3" t="s">
        <v>83</v>
      </c>
    </row>
    <row r="35" spans="1:18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3" t="s">
        <v>83</v>
      </c>
    </row>
    <row r="36" spans="1:18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3" t="s">
        <v>83</v>
      </c>
    </row>
    <row r="37" spans="1:18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3" t="s">
        <v>83</v>
      </c>
    </row>
    <row r="38" spans="1:18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3" t="s">
        <v>83</v>
      </c>
    </row>
    <row r="39" spans="1:18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7" t="s">
        <v>56</v>
      </c>
      <c r="J39" s="17">
        <v>20</v>
      </c>
      <c r="K39" s="17">
        <v>12</v>
      </c>
      <c r="L39" s="17">
        <v>8</v>
      </c>
      <c r="M39" s="17">
        <v>5</v>
      </c>
      <c r="N39" s="17">
        <v>7</v>
      </c>
      <c r="O39" s="17">
        <v>7</v>
      </c>
      <c r="P39" s="17">
        <v>5</v>
      </c>
      <c r="Q39" s="17">
        <v>64</v>
      </c>
    </row>
    <row r="40" spans="1:18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34</v>
      </c>
      <c r="K40" s="17">
        <v>13</v>
      </c>
      <c r="L40" s="17">
        <v>12</v>
      </c>
      <c r="M40" s="17">
        <v>5</v>
      </c>
      <c r="N40" s="17">
        <v>9</v>
      </c>
      <c r="O40" s="17">
        <v>9</v>
      </c>
      <c r="P40" s="17">
        <v>5</v>
      </c>
      <c r="Q40" s="17">
        <v>87</v>
      </c>
    </row>
    <row r="41" spans="1:18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38</v>
      </c>
      <c r="K41" s="17">
        <v>14</v>
      </c>
      <c r="L41" s="17">
        <v>14</v>
      </c>
      <c r="M41" s="17">
        <v>5</v>
      </c>
      <c r="N41" s="17">
        <v>10</v>
      </c>
      <c r="O41" s="17">
        <v>10</v>
      </c>
      <c r="P41" s="17">
        <v>4</v>
      </c>
      <c r="Q41" s="17">
        <v>95</v>
      </c>
    </row>
    <row r="42" spans="1:18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34</v>
      </c>
      <c r="K42" s="17">
        <v>12</v>
      </c>
      <c r="L42" s="17">
        <v>12</v>
      </c>
      <c r="M42" s="17">
        <v>5</v>
      </c>
      <c r="N42" s="17">
        <v>9</v>
      </c>
      <c r="O42" s="17">
        <v>9</v>
      </c>
      <c r="P42" s="17">
        <v>4</v>
      </c>
      <c r="Q42" s="17">
        <v>85</v>
      </c>
    </row>
    <row r="43" spans="1:18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33</v>
      </c>
      <c r="K43" s="17">
        <v>11</v>
      </c>
      <c r="L43" s="17">
        <v>13</v>
      </c>
      <c r="M43" s="17">
        <v>5</v>
      </c>
      <c r="N43" s="17">
        <v>9</v>
      </c>
      <c r="O43" s="17">
        <v>9</v>
      </c>
      <c r="P43" s="17">
        <v>4</v>
      </c>
      <c r="Q43" s="17">
        <v>84</v>
      </c>
    </row>
    <row r="44" spans="1:18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28</v>
      </c>
      <c r="K44" s="17">
        <v>12</v>
      </c>
      <c r="L44" s="17">
        <v>10</v>
      </c>
      <c r="M44" s="17">
        <v>5</v>
      </c>
      <c r="N44" s="17">
        <v>6</v>
      </c>
      <c r="O44" s="17">
        <v>5</v>
      </c>
      <c r="P44" s="17">
        <v>4</v>
      </c>
      <c r="Q44" s="17">
        <v>70</v>
      </c>
    </row>
    <row r="45" spans="1:18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25</v>
      </c>
      <c r="K45" s="17">
        <v>14</v>
      </c>
      <c r="L45" s="17">
        <v>10</v>
      </c>
      <c r="M45" s="17">
        <v>5</v>
      </c>
      <c r="N45" s="17">
        <v>5</v>
      </c>
      <c r="O45" s="17">
        <v>7</v>
      </c>
      <c r="P45" s="17">
        <v>4</v>
      </c>
      <c r="Q45" s="17">
        <v>70</v>
      </c>
    </row>
    <row r="46" spans="1:18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34</v>
      </c>
      <c r="K46" s="17">
        <v>12</v>
      </c>
      <c r="L46" s="17">
        <v>12</v>
      </c>
      <c r="M46" s="17">
        <v>5</v>
      </c>
      <c r="N46" s="17">
        <v>9</v>
      </c>
      <c r="O46" s="17">
        <v>9</v>
      </c>
      <c r="P46" s="17">
        <v>4</v>
      </c>
      <c r="Q46" s="17">
        <v>85</v>
      </c>
    </row>
    <row r="47" spans="1:18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30</v>
      </c>
      <c r="K47" s="17">
        <v>12</v>
      </c>
      <c r="L47" s="17">
        <v>12</v>
      </c>
      <c r="M47" s="17">
        <v>5</v>
      </c>
      <c r="N47" s="17">
        <v>5</v>
      </c>
      <c r="O47" s="17">
        <v>5</v>
      </c>
      <c r="P47" s="17">
        <v>4</v>
      </c>
      <c r="Q47" s="17">
        <v>73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30 N39:O47" xr:uid="{E7D73EA4-7508-49B7-8173-D8365D351D41}">
      <formula1>10</formula1>
    </dataValidation>
    <dataValidation type="decimal" operator="lessThanOrEqual" allowBlank="1" showInputMessage="1" showErrorMessage="1" error="max. 5" sqref="M16:M30 P16:P30 P39:P47 M39:M47" xr:uid="{63D26583-2A9F-4738-9DE9-89F0C2EDCED0}">
      <formula1>5</formula1>
    </dataValidation>
    <dataValidation type="decimal" operator="lessThanOrEqual" allowBlank="1" showInputMessage="1" showErrorMessage="1" error="max. 15" sqref="K16:L30 K39:L47" xr:uid="{E558297E-7BA7-42DD-8716-CF5763E71686}">
      <formula1>15</formula1>
    </dataValidation>
    <dataValidation type="decimal" operator="lessThanOrEqual" allowBlank="1" showInputMessage="1" showErrorMessage="1" error="max. 40" sqref="K31:Q38 J16:J47" xr:uid="{4B771C9D-5D36-4AA5-AB7D-CD7104CE715B}">
      <formula1>40</formula1>
    </dataValidation>
  </dataValidation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896B-1792-4C9C-B39A-A30E72964C23}">
  <dimension ref="A1:BU47"/>
  <sheetViews>
    <sheetView zoomScale="90" zoomScaleNormal="90"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9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6">
        <v>20</v>
      </c>
      <c r="K16" s="6">
        <v>12</v>
      </c>
      <c r="L16" s="6">
        <v>8</v>
      </c>
      <c r="M16" s="6">
        <v>4</v>
      </c>
      <c r="N16" s="6">
        <v>7</v>
      </c>
      <c r="O16" s="6">
        <v>7</v>
      </c>
      <c r="P16" s="6">
        <v>4</v>
      </c>
      <c r="Q16" s="6">
        <f>SUM(J16:P16)</f>
        <v>62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6">
        <v>27</v>
      </c>
      <c r="K17" s="6">
        <v>12</v>
      </c>
      <c r="L17" s="6">
        <v>14</v>
      </c>
      <c r="M17" s="6">
        <v>4</v>
      </c>
      <c r="N17" s="6">
        <v>7</v>
      </c>
      <c r="O17" s="6">
        <v>8</v>
      </c>
      <c r="P17" s="6">
        <v>4</v>
      </c>
      <c r="Q17" s="6">
        <f t="shared" ref="Q17:Q18" si="0">SUM(J17:P17)</f>
        <v>76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6">
        <v>15</v>
      </c>
      <c r="K18" s="6">
        <v>12</v>
      </c>
      <c r="L18" s="6">
        <v>7</v>
      </c>
      <c r="M18" s="6">
        <v>4</v>
      </c>
      <c r="N18" s="6">
        <v>7</v>
      </c>
      <c r="O18" s="6">
        <v>7</v>
      </c>
      <c r="P18" s="6">
        <v>4</v>
      </c>
      <c r="Q18" s="6">
        <f t="shared" si="0"/>
        <v>56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32</v>
      </c>
      <c r="K19" s="17">
        <v>12</v>
      </c>
      <c r="L19" s="17">
        <v>12</v>
      </c>
      <c r="M19" s="17">
        <v>4</v>
      </c>
      <c r="N19" s="17">
        <v>9</v>
      </c>
      <c r="O19" s="17">
        <v>7</v>
      </c>
      <c r="P19" s="17">
        <v>3</v>
      </c>
      <c r="Q19" s="17">
        <f>SUM(J19:P19)</f>
        <v>79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36</v>
      </c>
      <c r="K20" s="17">
        <v>12</v>
      </c>
      <c r="L20" s="17">
        <v>12</v>
      </c>
      <c r="M20" s="17">
        <v>4</v>
      </c>
      <c r="N20" s="17">
        <v>7</v>
      </c>
      <c r="O20" s="17">
        <v>5</v>
      </c>
      <c r="P20" s="17">
        <v>4</v>
      </c>
      <c r="Q20" s="17">
        <f t="shared" ref="Q20:Q30" si="1">SUM(J20:P20)</f>
        <v>80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17">
        <v>33</v>
      </c>
      <c r="K21" s="17">
        <v>11</v>
      </c>
      <c r="L21" s="17">
        <v>11</v>
      </c>
      <c r="M21" s="17">
        <v>4</v>
      </c>
      <c r="N21" s="17">
        <v>9</v>
      </c>
      <c r="O21" s="17">
        <v>9</v>
      </c>
      <c r="P21" s="17">
        <v>3</v>
      </c>
      <c r="Q21" s="17">
        <f t="shared" si="1"/>
        <v>80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17">
        <v>25</v>
      </c>
      <c r="K22" s="17">
        <v>12</v>
      </c>
      <c r="L22" s="17">
        <v>13</v>
      </c>
      <c r="M22" s="17">
        <v>3</v>
      </c>
      <c r="N22" s="17">
        <v>8</v>
      </c>
      <c r="O22" s="17">
        <v>8</v>
      </c>
      <c r="P22" s="17">
        <v>4</v>
      </c>
      <c r="Q22" s="17">
        <f t="shared" si="1"/>
        <v>73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17">
        <v>26</v>
      </c>
      <c r="K23" s="17">
        <v>12</v>
      </c>
      <c r="L23" s="17">
        <v>13</v>
      </c>
      <c r="M23" s="17">
        <v>4</v>
      </c>
      <c r="N23" s="17">
        <v>6</v>
      </c>
      <c r="O23" s="17">
        <v>6</v>
      </c>
      <c r="P23" s="17">
        <v>4</v>
      </c>
      <c r="Q23" s="17">
        <f t="shared" si="1"/>
        <v>71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17">
        <v>18</v>
      </c>
      <c r="K24" s="17">
        <v>13</v>
      </c>
      <c r="L24" s="17">
        <v>10</v>
      </c>
      <c r="M24" s="17">
        <v>5</v>
      </c>
      <c r="N24" s="17">
        <v>7</v>
      </c>
      <c r="O24" s="17">
        <v>7</v>
      </c>
      <c r="P24" s="17">
        <v>5</v>
      </c>
      <c r="Q24" s="17">
        <f t="shared" si="1"/>
        <v>65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17">
        <v>25</v>
      </c>
      <c r="K25" s="17">
        <v>13</v>
      </c>
      <c r="L25" s="17">
        <v>11</v>
      </c>
      <c r="M25" s="17">
        <v>5</v>
      </c>
      <c r="N25" s="17">
        <v>8</v>
      </c>
      <c r="O25" s="17">
        <v>6</v>
      </c>
      <c r="P25" s="17">
        <v>4</v>
      </c>
      <c r="Q25" s="17">
        <f t="shared" si="1"/>
        <v>72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17">
        <v>30</v>
      </c>
      <c r="K26" s="17">
        <v>13</v>
      </c>
      <c r="L26" s="17">
        <v>12</v>
      </c>
      <c r="M26" s="17">
        <v>5</v>
      </c>
      <c r="N26" s="17">
        <v>8</v>
      </c>
      <c r="O26" s="17">
        <v>7</v>
      </c>
      <c r="P26" s="17">
        <v>5</v>
      </c>
      <c r="Q26" s="17">
        <f t="shared" si="1"/>
        <v>80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20</v>
      </c>
      <c r="K27" s="17">
        <v>12</v>
      </c>
      <c r="L27" s="17">
        <v>11</v>
      </c>
      <c r="M27" s="17">
        <v>4</v>
      </c>
      <c r="N27" s="17">
        <v>8</v>
      </c>
      <c r="O27" s="17">
        <v>7</v>
      </c>
      <c r="P27" s="17">
        <v>4</v>
      </c>
      <c r="Q27" s="17">
        <f t="shared" si="1"/>
        <v>66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17">
        <v>28</v>
      </c>
      <c r="K28" s="17">
        <v>13</v>
      </c>
      <c r="L28" s="17">
        <v>12</v>
      </c>
      <c r="M28" s="17">
        <v>4</v>
      </c>
      <c r="N28" s="17">
        <v>8</v>
      </c>
      <c r="O28" s="17">
        <v>7</v>
      </c>
      <c r="P28" s="17">
        <v>4</v>
      </c>
      <c r="Q28" s="17">
        <f t="shared" si="1"/>
        <v>76</v>
      </c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36</v>
      </c>
      <c r="K29" s="17">
        <v>13</v>
      </c>
      <c r="L29" s="17">
        <v>13</v>
      </c>
      <c r="M29" s="17">
        <v>4</v>
      </c>
      <c r="N29" s="17">
        <v>7</v>
      </c>
      <c r="O29" s="17">
        <v>5</v>
      </c>
      <c r="P29" s="17">
        <v>5</v>
      </c>
      <c r="Q29" s="17">
        <f t="shared" si="1"/>
        <v>83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17">
        <v>33</v>
      </c>
      <c r="K30" s="17">
        <v>13</v>
      </c>
      <c r="L30" s="17">
        <v>12</v>
      </c>
      <c r="M30" s="17">
        <v>4</v>
      </c>
      <c r="N30" s="17">
        <v>5</v>
      </c>
      <c r="O30" s="17">
        <v>4</v>
      </c>
      <c r="P30" s="17">
        <v>5</v>
      </c>
      <c r="Q30" s="17">
        <f t="shared" si="1"/>
        <v>76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25</v>
      </c>
      <c r="K31" s="17">
        <v>12</v>
      </c>
      <c r="L31" s="17">
        <v>11</v>
      </c>
      <c r="M31" s="17">
        <v>4</v>
      </c>
      <c r="N31" s="17">
        <v>9</v>
      </c>
      <c r="O31" s="17">
        <v>8</v>
      </c>
      <c r="P31" s="17">
        <v>5</v>
      </c>
      <c r="Q31" s="17">
        <v>74</v>
      </c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32</v>
      </c>
      <c r="K32" s="17">
        <v>14</v>
      </c>
      <c r="L32" s="17">
        <v>13</v>
      </c>
      <c r="M32" s="17">
        <v>4</v>
      </c>
      <c r="N32" s="17">
        <v>6</v>
      </c>
      <c r="O32" s="17">
        <v>7</v>
      </c>
      <c r="P32" s="17">
        <v>4</v>
      </c>
      <c r="Q32" s="17">
        <v>80</v>
      </c>
    </row>
    <row r="33" spans="1:17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28</v>
      </c>
      <c r="K33" s="17">
        <v>12</v>
      </c>
      <c r="L33" s="17">
        <v>12</v>
      </c>
      <c r="M33" s="17">
        <v>4</v>
      </c>
      <c r="N33" s="17">
        <v>8</v>
      </c>
      <c r="O33" s="17">
        <v>9</v>
      </c>
      <c r="P33" s="17">
        <v>5</v>
      </c>
      <c r="Q33" s="17">
        <v>78</v>
      </c>
    </row>
    <row r="34" spans="1:17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27</v>
      </c>
      <c r="K34" s="17">
        <v>12</v>
      </c>
      <c r="L34" s="17">
        <v>11</v>
      </c>
      <c r="M34" s="17">
        <v>4</v>
      </c>
      <c r="N34" s="17">
        <v>6</v>
      </c>
      <c r="O34" s="17">
        <v>6</v>
      </c>
      <c r="P34" s="17">
        <v>5</v>
      </c>
      <c r="Q34" s="17">
        <v>71</v>
      </c>
    </row>
    <row r="35" spans="1:17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36</v>
      </c>
      <c r="K35" s="17">
        <v>11</v>
      </c>
      <c r="L35" s="17">
        <v>13</v>
      </c>
      <c r="M35" s="17">
        <v>4</v>
      </c>
      <c r="N35" s="17">
        <v>9</v>
      </c>
      <c r="O35" s="17">
        <v>9</v>
      </c>
      <c r="P35" s="17">
        <v>4</v>
      </c>
      <c r="Q35" s="17">
        <v>86</v>
      </c>
    </row>
    <row r="36" spans="1:17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37</v>
      </c>
      <c r="K36" s="17">
        <v>14</v>
      </c>
      <c r="L36" s="17">
        <v>13</v>
      </c>
      <c r="M36" s="17">
        <v>4</v>
      </c>
      <c r="N36" s="17">
        <v>7</v>
      </c>
      <c r="O36" s="17">
        <v>6</v>
      </c>
      <c r="P36" s="17">
        <v>4</v>
      </c>
      <c r="Q36" s="17">
        <v>85</v>
      </c>
    </row>
    <row r="37" spans="1:17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25</v>
      </c>
      <c r="K37" s="17">
        <v>12</v>
      </c>
      <c r="L37" s="17">
        <v>11</v>
      </c>
      <c r="M37" s="17">
        <v>4</v>
      </c>
      <c r="N37" s="17">
        <v>6</v>
      </c>
      <c r="O37" s="17">
        <v>6</v>
      </c>
      <c r="P37" s="17">
        <v>4</v>
      </c>
      <c r="Q37" s="17">
        <v>68</v>
      </c>
    </row>
    <row r="38" spans="1:17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30</v>
      </c>
      <c r="K38" s="17">
        <v>11</v>
      </c>
      <c r="L38" s="17">
        <v>12</v>
      </c>
      <c r="M38" s="17">
        <v>4</v>
      </c>
      <c r="N38" s="17">
        <v>6</v>
      </c>
      <c r="O38" s="17">
        <v>6</v>
      </c>
      <c r="P38" s="17">
        <v>4</v>
      </c>
      <c r="Q38" s="17">
        <v>73</v>
      </c>
    </row>
    <row r="39" spans="1:17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5" t="s">
        <v>56</v>
      </c>
      <c r="J39" s="17">
        <v>15</v>
      </c>
      <c r="K39" s="17">
        <v>11</v>
      </c>
      <c r="L39" s="17">
        <v>7</v>
      </c>
      <c r="M39" s="17">
        <v>4</v>
      </c>
      <c r="N39" s="17">
        <v>6</v>
      </c>
      <c r="O39" s="17">
        <v>6</v>
      </c>
      <c r="P39" s="17">
        <v>5</v>
      </c>
      <c r="Q39" s="17">
        <v>54</v>
      </c>
    </row>
    <row r="40" spans="1:17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32</v>
      </c>
      <c r="K40" s="17">
        <v>12</v>
      </c>
      <c r="L40" s="17">
        <v>11</v>
      </c>
      <c r="M40" s="17">
        <v>5</v>
      </c>
      <c r="N40" s="17">
        <v>9</v>
      </c>
      <c r="O40" s="17">
        <v>9</v>
      </c>
      <c r="P40" s="17">
        <v>5</v>
      </c>
      <c r="Q40" s="17">
        <v>83</v>
      </c>
    </row>
    <row r="41" spans="1:17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36</v>
      </c>
      <c r="K41" s="17">
        <v>13</v>
      </c>
      <c r="L41" s="17">
        <v>12</v>
      </c>
      <c r="M41" s="17">
        <v>4</v>
      </c>
      <c r="N41" s="17">
        <v>9</v>
      </c>
      <c r="O41" s="17">
        <v>9</v>
      </c>
      <c r="P41" s="17">
        <v>4</v>
      </c>
      <c r="Q41" s="17">
        <v>87</v>
      </c>
    </row>
    <row r="42" spans="1:17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34</v>
      </c>
      <c r="K42" s="17">
        <v>11</v>
      </c>
      <c r="L42" s="17">
        <v>11</v>
      </c>
      <c r="M42" s="17">
        <v>5</v>
      </c>
      <c r="N42" s="17">
        <v>9</v>
      </c>
      <c r="O42" s="17">
        <v>9</v>
      </c>
      <c r="P42" s="17">
        <v>2</v>
      </c>
      <c r="Q42" s="17">
        <v>81</v>
      </c>
    </row>
    <row r="43" spans="1:17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32</v>
      </c>
      <c r="K43" s="17">
        <v>12</v>
      </c>
      <c r="L43" s="17">
        <v>11</v>
      </c>
      <c r="M43" s="17">
        <v>5</v>
      </c>
      <c r="N43" s="17">
        <v>9</v>
      </c>
      <c r="O43" s="17">
        <v>9</v>
      </c>
      <c r="P43" s="17">
        <v>2</v>
      </c>
      <c r="Q43" s="17">
        <v>80</v>
      </c>
    </row>
    <row r="44" spans="1:17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24</v>
      </c>
      <c r="K44" s="17">
        <v>12</v>
      </c>
      <c r="L44" s="17">
        <v>13</v>
      </c>
      <c r="M44" s="17">
        <v>4</v>
      </c>
      <c r="N44" s="17">
        <v>7</v>
      </c>
      <c r="O44" s="17">
        <v>7</v>
      </c>
      <c r="P44" s="17">
        <v>4</v>
      </c>
      <c r="Q44" s="17">
        <v>71</v>
      </c>
    </row>
    <row r="45" spans="1:17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28</v>
      </c>
      <c r="K45" s="17">
        <v>13</v>
      </c>
      <c r="L45" s="17">
        <v>11</v>
      </c>
      <c r="M45" s="17">
        <v>4</v>
      </c>
      <c r="N45" s="17">
        <v>5</v>
      </c>
      <c r="O45" s="17">
        <v>8</v>
      </c>
      <c r="P45" s="17">
        <v>4</v>
      </c>
      <c r="Q45" s="17">
        <v>73</v>
      </c>
    </row>
    <row r="46" spans="1:17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36</v>
      </c>
      <c r="K46" s="17">
        <v>11</v>
      </c>
      <c r="L46" s="17">
        <v>12</v>
      </c>
      <c r="M46" s="17">
        <v>4</v>
      </c>
      <c r="N46" s="17">
        <v>9</v>
      </c>
      <c r="O46" s="17">
        <v>8</v>
      </c>
      <c r="P46" s="17">
        <v>4</v>
      </c>
      <c r="Q46" s="17">
        <v>84</v>
      </c>
    </row>
    <row r="47" spans="1:17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32</v>
      </c>
      <c r="K47" s="17">
        <v>11</v>
      </c>
      <c r="L47" s="17">
        <v>10</v>
      </c>
      <c r="M47" s="17">
        <v>4</v>
      </c>
      <c r="N47" s="17">
        <v>6</v>
      </c>
      <c r="O47" s="17">
        <v>5</v>
      </c>
      <c r="P47" s="17">
        <v>4</v>
      </c>
      <c r="Q47" s="17">
        <v>72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47" xr:uid="{7489518B-6219-40AF-8ACA-0CAD82A035AC}">
      <formula1>10</formula1>
    </dataValidation>
    <dataValidation type="decimal" operator="lessThanOrEqual" allowBlank="1" showInputMessage="1" showErrorMessage="1" error="max. 5" sqref="M16:M47 P16:P47" xr:uid="{70F8BEBC-E65A-47EA-B775-7A85B7DDD518}">
      <formula1>5</formula1>
    </dataValidation>
    <dataValidation type="decimal" operator="lessThanOrEqual" allowBlank="1" showInputMessage="1" showErrorMessage="1" error="max. 15" sqref="K16:L47" xr:uid="{62E1E9D6-7795-4C2D-A6C7-A4979F8AF29F}">
      <formula1>15</formula1>
    </dataValidation>
    <dataValidation type="decimal" operator="lessThanOrEqual" allowBlank="1" showInputMessage="1" showErrorMessage="1" error="max. 40" sqref="J16:J47" xr:uid="{AAE65828-04D7-4E4E-8F03-A93203D93C3A}">
      <formula1>40</formula1>
    </dataValidation>
  </dataValidation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BDDEC-E7D7-4E3C-92BB-5F49612A9970}">
  <dimension ref="A1:BU47"/>
  <sheetViews>
    <sheetView zoomScale="90" zoomScaleNormal="90"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9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6">
        <v>15</v>
      </c>
      <c r="K16" s="6">
        <v>14</v>
      </c>
      <c r="L16" s="6">
        <v>0</v>
      </c>
      <c r="M16" s="6">
        <v>4</v>
      </c>
      <c r="N16" s="6">
        <v>0</v>
      </c>
      <c r="O16" s="6">
        <v>3</v>
      </c>
      <c r="P16" s="6">
        <v>4</v>
      </c>
      <c r="Q16" s="6">
        <f>SUM(J16:P16)</f>
        <v>40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6">
        <v>15</v>
      </c>
      <c r="K17" s="6">
        <v>14</v>
      </c>
      <c r="L17" s="6">
        <v>0</v>
      </c>
      <c r="M17" s="6">
        <v>4</v>
      </c>
      <c r="N17" s="6">
        <v>0</v>
      </c>
      <c r="O17" s="6">
        <v>3</v>
      </c>
      <c r="P17" s="6">
        <v>4</v>
      </c>
      <c r="Q17" s="6">
        <f t="shared" ref="Q17:Q18" si="0">SUM(J17:P17)</f>
        <v>40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6">
        <v>15</v>
      </c>
      <c r="K18" s="6">
        <v>14</v>
      </c>
      <c r="L18" s="6">
        <v>0</v>
      </c>
      <c r="M18" s="6">
        <v>4</v>
      </c>
      <c r="N18" s="6">
        <v>0</v>
      </c>
      <c r="O18" s="6">
        <v>3</v>
      </c>
      <c r="P18" s="6">
        <v>4</v>
      </c>
      <c r="Q18" s="6">
        <f t="shared" si="0"/>
        <v>40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f>SUM(J19:P19)</f>
        <v>0</v>
      </c>
      <c r="R19" s="3" t="s">
        <v>83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f t="shared" ref="Q20:Q30" si="1">SUM(J20:P20)</f>
        <v>0</v>
      </c>
      <c r="R20" s="3" t="s">
        <v>83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f t="shared" si="1"/>
        <v>0</v>
      </c>
      <c r="R21" s="3" t="s">
        <v>83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f t="shared" si="1"/>
        <v>0</v>
      </c>
      <c r="R22" s="3" t="s">
        <v>83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1"/>
        <v>0</v>
      </c>
      <c r="R23" s="3" t="s">
        <v>83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17">
        <v>35</v>
      </c>
      <c r="K24" s="17">
        <v>12</v>
      </c>
      <c r="L24" s="17">
        <v>11</v>
      </c>
      <c r="M24" s="17">
        <v>4</v>
      </c>
      <c r="N24" s="17">
        <v>9</v>
      </c>
      <c r="O24" s="17">
        <v>9</v>
      </c>
      <c r="P24" s="17">
        <v>5</v>
      </c>
      <c r="Q24" s="17">
        <f t="shared" si="1"/>
        <v>85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17">
        <v>30</v>
      </c>
      <c r="K25" s="17">
        <v>10</v>
      </c>
      <c r="L25" s="17">
        <v>10</v>
      </c>
      <c r="M25" s="17">
        <v>4</v>
      </c>
      <c r="N25" s="17">
        <v>7</v>
      </c>
      <c r="O25" s="17">
        <v>7</v>
      </c>
      <c r="P25" s="17">
        <v>5</v>
      </c>
      <c r="Q25" s="17">
        <f t="shared" si="1"/>
        <v>73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17">
        <v>25</v>
      </c>
      <c r="K26" s="17">
        <v>14</v>
      </c>
      <c r="L26" s="17">
        <v>12</v>
      </c>
      <c r="M26" s="17">
        <v>4</v>
      </c>
      <c r="N26" s="17">
        <v>8</v>
      </c>
      <c r="O26" s="17">
        <v>8</v>
      </c>
      <c r="P26" s="17">
        <v>5</v>
      </c>
      <c r="Q26" s="17">
        <f t="shared" si="1"/>
        <v>76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20</v>
      </c>
      <c r="K27" s="17">
        <v>10</v>
      </c>
      <c r="L27" s="17">
        <v>10</v>
      </c>
      <c r="M27" s="17">
        <v>5</v>
      </c>
      <c r="N27" s="17">
        <v>6</v>
      </c>
      <c r="O27" s="17">
        <v>5</v>
      </c>
      <c r="P27" s="17">
        <v>4</v>
      </c>
      <c r="Q27" s="17">
        <f t="shared" si="1"/>
        <v>60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17">
        <v>35</v>
      </c>
      <c r="K28" s="17">
        <v>10</v>
      </c>
      <c r="L28" s="17">
        <v>14</v>
      </c>
      <c r="M28" s="17">
        <v>5</v>
      </c>
      <c r="N28" s="17">
        <v>6</v>
      </c>
      <c r="O28" s="17">
        <v>5</v>
      </c>
      <c r="P28" s="17">
        <v>4</v>
      </c>
      <c r="Q28" s="17">
        <f t="shared" si="1"/>
        <v>79</v>
      </c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20</v>
      </c>
      <c r="K29" s="17">
        <v>10</v>
      </c>
      <c r="L29" s="17">
        <v>12</v>
      </c>
      <c r="M29" s="17">
        <v>4</v>
      </c>
      <c r="N29" s="17">
        <v>9</v>
      </c>
      <c r="O29" s="17">
        <v>5</v>
      </c>
      <c r="P29" s="17">
        <v>5</v>
      </c>
      <c r="Q29" s="17">
        <f t="shared" si="1"/>
        <v>65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17">
        <v>30</v>
      </c>
      <c r="K30" s="17">
        <v>10</v>
      </c>
      <c r="L30" s="17">
        <v>12</v>
      </c>
      <c r="M30" s="17">
        <v>4</v>
      </c>
      <c r="N30" s="17">
        <v>5</v>
      </c>
      <c r="O30" s="17">
        <v>5</v>
      </c>
      <c r="P30" s="17">
        <v>5</v>
      </c>
      <c r="Q30" s="17">
        <f t="shared" si="1"/>
        <v>71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35</v>
      </c>
      <c r="K31" s="17">
        <v>10</v>
      </c>
      <c r="L31" s="17">
        <v>5</v>
      </c>
      <c r="M31" s="17">
        <v>4</v>
      </c>
      <c r="N31" s="17">
        <v>5</v>
      </c>
      <c r="O31" s="17">
        <v>7</v>
      </c>
      <c r="P31" s="17">
        <v>4</v>
      </c>
      <c r="Q31" s="17">
        <v>70</v>
      </c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35</v>
      </c>
      <c r="K32" s="17">
        <v>10</v>
      </c>
      <c r="L32" s="17">
        <v>5</v>
      </c>
      <c r="M32" s="17">
        <v>4</v>
      </c>
      <c r="N32" s="17">
        <v>5</v>
      </c>
      <c r="O32" s="17">
        <v>7</v>
      </c>
      <c r="P32" s="17">
        <v>4</v>
      </c>
      <c r="Q32" s="17">
        <v>70</v>
      </c>
    </row>
    <row r="33" spans="1:17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30</v>
      </c>
      <c r="K33" s="17">
        <v>10</v>
      </c>
      <c r="L33" s="17">
        <v>5</v>
      </c>
      <c r="M33" s="17">
        <v>4</v>
      </c>
      <c r="N33" s="17">
        <v>5</v>
      </c>
      <c r="O33" s="17">
        <v>8</v>
      </c>
      <c r="P33" s="17">
        <v>4</v>
      </c>
      <c r="Q33" s="17">
        <v>66</v>
      </c>
    </row>
    <row r="34" spans="1:17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35</v>
      </c>
      <c r="K34" s="17">
        <v>10</v>
      </c>
      <c r="L34" s="17">
        <v>5</v>
      </c>
      <c r="M34" s="17">
        <v>4</v>
      </c>
      <c r="N34" s="17">
        <v>5</v>
      </c>
      <c r="O34" s="17">
        <v>8</v>
      </c>
      <c r="P34" s="17">
        <v>5</v>
      </c>
      <c r="Q34" s="17">
        <v>72</v>
      </c>
    </row>
    <row r="35" spans="1:17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35</v>
      </c>
      <c r="K35" s="17">
        <v>10</v>
      </c>
      <c r="L35" s="17">
        <v>10</v>
      </c>
      <c r="M35" s="17">
        <v>4</v>
      </c>
      <c r="N35" s="17">
        <v>5</v>
      </c>
      <c r="O35" s="17">
        <v>8</v>
      </c>
      <c r="P35" s="17">
        <v>4</v>
      </c>
      <c r="Q35" s="17">
        <v>76</v>
      </c>
    </row>
    <row r="36" spans="1:17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35</v>
      </c>
      <c r="K36" s="17">
        <v>10</v>
      </c>
      <c r="L36" s="17">
        <v>10</v>
      </c>
      <c r="M36" s="17">
        <v>4</v>
      </c>
      <c r="N36" s="17">
        <v>5</v>
      </c>
      <c r="O36" s="17">
        <v>8</v>
      </c>
      <c r="P36" s="17">
        <v>4</v>
      </c>
      <c r="Q36" s="17">
        <v>76</v>
      </c>
    </row>
    <row r="37" spans="1:17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30</v>
      </c>
      <c r="K37" s="17">
        <v>10</v>
      </c>
      <c r="L37" s="17">
        <v>10</v>
      </c>
      <c r="M37" s="17">
        <v>4</v>
      </c>
      <c r="N37" s="17">
        <v>5</v>
      </c>
      <c r="O37" s="17">
        <v>6</v>
      </c>
      <c r="P37" s="17">
        <v>4</v>
      </c>
      <c r="Q37" s="17">
        <v>69</v>
      </c>
    </row>
    <row r="38" spans="1:17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30</v>
      </c>
      <c r="K38" s="17">
        <v>10</v>
      </c>
      <c r="L38" s="17">
        <v>10</v>
      </c>
      <c r="M38" s="17">
        <v>4</v>
      </c>
      <c r="N38" s="17">
        <v>5</v>
      </c>
      <c r="O38" s="17">
        <v>6</v>
      </c>
      <c r="P38" s="17">
        <v>4</v>
      </c>
      <c r="Q38" s="17">
        <v>69</v>
      </c>
    </row>
    <row r="39" spans="1:17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5" t="s">
        <v>56</v>
      </c>
      <c r="J39" s="17">
        <v>20</v>
      </c>
      <c r="K39" s="17">
        <v>8</v>
      </c>
      <c r="L39" s="17">
        <v>8</v>
      </c>
      <c r="M39" s="17">
        <v>4</v>
      </c>
      <c r="N39" s="17">
        <v>7</v>
      </c>
      <c r="O39" s="17">
        <v>8</v>
      </c>
      <c r="P39" s="17">
        <v>5</v>
      </c>
      <c r="Q39" s="17">
        <v>60</v>
      </c>
    </row>
    <row r="40" spans="1:17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35</v>
      </c>
      <c r="K40" s="17">
        <v>12</v>
      </c>
      <c r="L40" s="17">
        <v>12</v>
      </c>
      <c r="M40" s="17">
        <v>4</v>
      </c>
      <c r="N40" s="17">
        <v>7</v>
      </c>
      <c r="O40" s="17">
        <v>9</v>
      </c>
      <c r="P40" s="17">
        <v>5</v>
      </c>
      <c r="Q40" s="17">
        <v>84</v>
      </c>
    </row>
    <row r="41" spans="1:17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35</v>
      </c>
      <c r="K41" s="17">
        <v>12</v>
      </c>
      <c r="L41" s="17">
        <v>15</v>
      </c>
      <c r="M41" s="17">
        <v>4</v>
      </c>
      <c r="N41" s="17">
        <v>8</v>
      </c>
      <c r="O41" s="17">
        <v>8</v>
      </c>
      <c r="P41" s="17">
        <v>4</v>
      </c>
      <c r="Q41" s="17">
        <v>86</v>
      </c>
    </row>
    <row r="42" spans="1:17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30</v>
      </c>
      <c r="K42" s="17">
        <v>10</v>
      </c>
      <c r="L42" s="17">
        <v>10</v>
      </c>
      <c r="M42" s="17">
        <v>4</v>
      </c>
      <c r="N42" s="17">
        <v>8</v>
      </c>
      <c r="O42" s="17">
        <v>8</v>
      </c>
      <c r="P42" s="17">
        <v>3</v>
      </c>
      <c r="Q42" s="17">
        <v>73</v>
      </c>
    </row>
    <row r="43" spans="1:17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35</v>
      </c>
      <c r="K43" s="17">
        <v>11</v>
      </c>
      <c r="L43" s="17">
        <v>11</v>
      </c>
      <c r="M43" s="17">
        <v>4</v>
      </c>
      <c r="N43" s="17">
        <v>8</v>
      </c>
      <c r="O43" s="17">
        <v>8</v>
      </c>
      <c r="P43" s="17">
        <v>2</v>
      </c>
      <c r="Q43" s="17">
        <v>79</v>
      </c>
    </row>
    <row r="44" spans="1:17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30</v>
      </c>
      <c r="K44" s="17">
        <v>12</v>
      </c>
      <c r="L44" s="17">
        <v>10</v>
      </c>
      <c r="M44" s="17">
        <v>4</v>
      </c>
      <c r="N44" s="17">
        <v>6</v>
      </c>
      <c r="O44" s="17">
        <v>7</v>
      </c>
      <c r="P44" s="17">
        <v>4</v>
      </c>
      <c r="Q44" s="17">
        <v>73</v>
      </c>
    </row>
    <row r="45" spans="1:17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35</v>
      </c>
      <c r="K45" s="17">
        <v>12</v>
      </c>
      <c r="L45" s="17">
        <v>12</v>
      </c>
      <c r="M45" s="17">
        <v>5</v>
      </c>
      <c r="N45" s="17">
        <v>7</v>
      </c>
      <c r="O45" s="17">
        <v>7</v>
      </c>
      <c r="P45" s="17">
        <v>4</v>
      </c>
      <c r="Q45" s="17">
        <v>82</v>
      </c>
    </row>
    <row r="46" spans="1:17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35</v>
      </c>
      <c r="K46" s="17">
        <v>12</v>
      </c>
      <c r="L46" s="17">
        <v>12</v>
      </c>
      <c r="M46" s="17">
        <v>5</v>
      </c>
      <c r="N46" s="17">
        <v>7</v>
      </c>
      <c r="O46" s="17">
        <v>7</v>
      </c>
      <c r="P46" s="17">
        <v>4</v>
      </c>
      <c r="Q46" s="17">
        <v>82</v>
      </c>
    </row>
    <row r="47" spans="1:17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35</v>
      </c>
      <c r="K47" s="17">
        <v>10</v>
      </c>
      <c r="L47" s="17">
        <v>15</v>
      </c>
      <c r="M47" s="17">
        <v>5</v>
      </c>
      <c r="N47" s="17">
        <v>7</v>
      </c>
      <c r="O47" s="17">
        <v>7</v>
      </c>
      <c r="P47" s="17">
        <v>4</v>
      </c>
      <c r="Q47" s="17">
        <v>83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47" xr:uid="{0A21C91B-D0F3-418E-BF92-61C82BD9ACF1}">
      <formula1>10</formula1>
    </dataValidation>
    <dataValidation type="decimal" operator="lessThanOrEqual" allowBlank="1" showInputMessage="1" showErrorMessage="1" error="max. 5" sqref="M16:M47 P16:P47" xr:uid="{F13BBB9D-4168-4271-B1A9-C1FFB6EAE489}">
      <formula1>5</formula1>
    </dataValidation>
    <dataValidation type="decimal" operator="lessThanOrEqual" allowBlank="1" showInputMessage="1" showErrorMessage="1" error="max. 15" sqref="K16:L47" xr:uid="{4CB7F392-CDD0-41CE-8321-EF0F2A4D1CC7}">
      <formula1>15</formula1>
    </dataValidation>
    <dataValidation type="decimal" operator="lessThanOrEqual" allowBlank="1" showInputMessage="1" showErrorMessage="1" error="max. 40" sqref="J16:J47" xr:uid="{B6CAFABC-1860-4722-9E7C-3DE1980935E7}">
      <formula1>40</formula1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DAC4-E450-40B1-AE59-E85A43B06C44}">
  <dimension ref="A1:BU47"/>
  <sheetViews>
    <sheetView zoomScale="90" zoomScaleNormal="90"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9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6">
        <v>20</v>
      </c>
      <c r="K16" s="6">
        <v>12</v>
      </c>
      <c r="L16" s="6">
        <v>5</v>
      </c>
      <c r="M16" s="6">
        <v>4</v>
      </c>
      <c r="N16" s="6">
        <v>5</v>
      </c>
      <c r="O16" s="6">
        <v>4</v>
      </c>
      <c r="P16" s="6">
        <v>4</v>
      </c>
      <c r="Q16" s="6">
        <v>54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6">
        <v>25</v>
      </c>
      <c r="K17" s="6">
        <v>12</v>
      </c>
      <c r="L17" s="6">
        <v>10</v>
      </c>
      <c r="M17" s="6">
        <v>5</v>
      </c>
      <c r="N17" s="6">
        <v>8</v>
      </c>
      <c r="O17" s="6">
        <v>7</v>
      </c>
      <c r="P17" s="6">
        <v>4</v>
      </c>
      <c r="Q17" s="6">
        <v>71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6">
        <v>10</v>
      </c>
      <c r="K18" s="6">
        <v>12</v>
      </c>
      <c r="L18" s="6">
        <v>2</v>
      </c>
      <c r="M18" s="6">
        <v>4</v>
      </c>
      <c r="N18" s="6">
        <v>5</v>
      </c>
      <c r="O18" s="6">
        <v>4</v>
      </c>
      <c r="P18" s="6">
        <v>4</v>
      </c>
      <c r="Q18" s="6">
        <v>41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30</v>
      </c>
      <c r="K19" s="17">
        <v>12</v>
      </c>
      <c r="L19" s="17">
        <v>12</v>
      </c>
      <c r="M19" s="17">
        <v>5</v>
      </c>
      <c r="N19" s="17">
        <v>7</v>
      </c>
      <c r="O19" s="17">
        <v>7</v>
      </c>
      <c r="P19" s="17">
        <v>3</v>
      </c>
      <c r="Q19" s="17">
        <f>SUM(J19:P19)</f>
        <v>76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38</v>
      </c>
      <c r="K20" s="17">
        <v>13</v>
      </c>
      <c r="L20" s="17">
        <v>13</v>
      </c>
      <c r="M20" s="17">
        <v>4</v>
      </c>
      <c r="N20" s="17">
        <v>8</v>
      </c>
      <c r="O20" s="17">
        <v>6</v>
      </c>
      <c r="P20" s="17">
        <v>4</v>
      </c>
      <c r="Q20" s="17">
        <f t="shared" ref="Q20:Q30" si="0">SUM(J20:P20)</f>
        <v>86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17">
        <v>35</v>
      </c>
      <c r="K21" s="17">
        <v>12</v>
      </c>
      <c r="L21" s="17">
        <v>13</v>
      </c>
      <c r="M21" s="17">
        <v>5</v>
      </c>
      <c r="N21" s="17">
        <v>9</v>
      </c>
      <c r="O21" s="17">
        <v>9</v>
      </c>
      <c r="P21" s="17">
        <v>3</v>
      </c>
      <c r="Q21" s="17">
        <f t="shared" si="0"/>
        <v>86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17">
        <v>27</v>
      </c>
      <c r="K22" s="17">
        <v>13</v>
      </c>
      <c r="L22" s="17">
        <v>10</v>
      </c>
      <c r="M22" s="17">
        <v>5</v>
      </c>
      <c r="N22" s="17">
        <v>8</v>
      </c>
      <c r="O22" s="17">
        <v>8</v>
      </c>
      <c r="P22" s="17">
        <v>4</v>
      </c>
      <c r="Q22" s="17">
        <f t="shared" si="0"/>
        <v>75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17">
        <v>25</v>
      </c>
      <c r="K23" s="17">
        <v>13</v>
      </c>
      <c r="L23" s="17">
        <v>9</v>
      </c>
      <c r="M23" s="17">
        <v>4</v>
      </c>
      <c r="N23" s="17">
        <v>6</v>
      </c>
      <c r="O23" s="17">
        <v>6</v>
      </c>
      <c r="P23" s="17">
        <v>4</v>
      </c>
      <c r="Q23" s="17">
        <f t="shared" si="0"/>
        <v>67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17">
        <v>30</v>
      </c>
      <c r="K24" s="17">
        <v>10</v>
      </c>
      <c r="L24" s="17">
        <v>10</v>
      </c>
      <c r="M24" s="17">
        <v>5</v>
      </c>
      <c r="N24" s="17">
        <v>7</v>
      </c>
      <c r="O24" s="17">
        <v>7</v>
      </c>
      <c r="P24" s="17">
        <v>4</v>
      </c>
      <c r="Q24" s="17">
        <f t="shared" si="0"/>
        <v>73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17">
        <v>30</v>
      </c>
      <c r="K25" s="17">
        <v>10</v>
      </c>
      <c r="L25" s="17">
        <v>10</v>
      </c>
      <c r="M25" s="17">
        <v>5</v>
      </c>
      <c r="N25" s="17">
        <v>8</v>
      </c>
      <c r="O25" s="17">
        <v>5</v>
      </c>
      <c r="P25" s="17">
        <v>4</v>
      </c>
      <c r="Q25" s="17">
        <f t="shared" si="0"/>
        <v>72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17">
        <v>35</v>
      </c>
      <c r="K26" s="17">
        <v>10</v>
      </c>
      <c r="L26" s="17">
        <v>13</v>
      </c>
      <c r="M26" s="17">
        <v>5</v>
      </c>
      <c r="N26" s="17">
        <v>7</v>
      </c>
      <c r="O26" s="17">
        <v>7</v>
      </c>
      <c r="P26" s="17">
        <v>4</v>
      </c>
      <c r="Q26" s="17">
        <f t="shared" si="0"/>
        <v>81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20</v>
      </c>
      <c r="K27" s="17">
        <v>11</v>
      </c>
      <c r="L27" s="17">
        <v>10</v>
      </c>
      <c r="M27" s="17">
        <v>5</v>
      </c>
      <c r="N27" s="17">
        <v>7</v>
      </c>
      <c r="O27" s="17">
        <v>5</v>
      </c>
      <c r="P27" s="17">
        <v>4</v>
      </c>
      <c r="Q27" s="17">
        <f t="shared" si="0"/>
        <v>62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17">
        <v>28</v>
      </c>
      <c r="K28" s="17">
        <v>13</v>
      </c>
      <c r="L28" s="17">
        <v>12</v>
      </c>
      <c r="M28" s="17">
        <v>5</v>
      </c>
      <c r="N28" s="17">
        <v>7</v>
      </c>
      <c r="O28" s="17">
        <v>7</v>
      </c>
      <c r="P28" s="17">
        <v>4</v>
      </c>
      <c r="Q28" s="17">
        <f t="shared" si="0"/>
        <v>76</v>
      </c>
      <c r="T28" s="14"/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35</v>
      </c>
      <c r="K29" s="17">
        <v>13</v>
      </c>
      <c r="L29" s="17">
        <v>13</v>
      </c>
      <c r="M29" s="17">
        <v>5</v>
      </c>
      <c r="N29" s="17">
        <v>7</v>
      </c>
      <c r="O29" s="17">
        <v>5</v>
      </c>
      <c r="P29" s="17">
        <v>5</v>
      </c>
      <c r="Q29" s="17">
        <f t="shared" si="0"/>
        <v>83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17">
        <v>35</v>
      </c>
      <c r="K30" s="17">
        <v>13</v>
      </c>
      <c r="L30" s="17">
        <v>13</v>
      </c>
      <c r="M30" s="17">
        <v>5</v>
      </c>
      <c r="N30" s="17">
        <v>6</v>
      </c>
      <c r="O30" s="17">
        <v>5</v>
      </c>
      <c r="P30" s="17">
        <v>5</v>
      </c>
      <c r="Q30" s="17">
        <f t="shared" si="0"/>
        <v>82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33</v>
      </c>
      <c r="K31" s="17">
        <v>13</v>
      </c>
      <c r="L31" s="17">
        <v>12</v>
      </c>
      <c r="M31" s="17">
        <v>5</v>
      </c>
      <c r="N31" s="17">
        <v>9</v>
      </c>
      <c r="O31" s="17">
        <v>9</v>
      </c>
      <c r="P31" s="17">
        <v>4</v>
      </c>
      <c r="Q31" s="17">
        <v>85</v>
      </c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30</v>
      </c>
      <c r="K32" s="17">
        <v>14</v>
      </c>
      <c r="L32" s="17">
        <v>12</v>
      </c>
      <c r="M32" s="17">
        <v>5</v>
      </c>
      <c r="N32" s="17">
        <v>6</v>
      </c>
      <c r="O32" s="17">
        <v>7</v>
      </c>
      <c r="P32" s="17">
        <v>4</v>
      </c>
      <c r="Q32" s="17">
        <v>78</v>
      </c>
    </row>
    <row r="33" spans="1:24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31</v>
      </c>
      <c r="K33" s="17">
        <v>13</v>
      </c>
      <c r="L33" s="17">
        <v>12</v>
      </c>
      <c r="M33" s="17">
        <v>5</v>
      </c>
      <c r="N33" s="17">
        <v>9</v>
      </c>
      <c r="O33" s="17">
        <v>10</v>
      </c>
      <c r="P33" s="17">
        <v>5</v>
      </c>
      <c r="Q33" s="17">
        <v>85</v>
      </c>
    </row>
    <row r="34" spans="1:24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28</v>
      </c>
      <c r="K34" s="17">
        <v>13</v>
      </c>
      <c r="L34" s="17">
        <v>9</v>
      </c>
      <c r="M34" s="17">
        <v>4</v>
      </c>
      <c r="N34" s="17">
        <v>6</v>
      </c>
      <c r="O34" s="17">
        <v>6</v>
      </c>
      <c r="P34" s="17">
        <v>5</v>
      </c>
      <c r="Q34" s="17">
        <v>71</v>
      </c>
    </row>
    <row r="35" spans="1:24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37</v>
      </c>
      <c r="K35" s="17">
        <v>12</v>
      </c>
      <c r="L35" s="17">
        <v>13</v>
      </c>
      <c r="M35" s="17">
        <v>5</v>
      </c>
      <c r="N35" s="17">
        <v>9</v>
      </c>
      <c r="O35" s="17">
        <v>9</v>
      </c>
      <c r="P35" s="17">
        <v>4</v>
      </c>
      <c r="Q35" s="17">
        <v>89</v>
      </c>
    </row>
    <row r="36" spans="1:24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37</v>
      </c>
      <c r="K36" s="17">
        <v>14</v>
      </c>
      <c r="L36" s="17">
        <v>13</v>
      </c>
      <c r="M36" s="17">
        <v>5</v>
      </c>
      <c r="N36" s="17">
        <v>8</v>
      </c>
      <c r="O36" s="17">
        <v>7</v>
      </c>
      <c r="P36" s="17">
        <v>4</v>
      </c>
      <c r="Q36" s="17">
        <v>88</v>
      </c>
    </row>
    <row r="37" spans="1:24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30</v>
      </c>
      <c r="K37" s="17">
        <v>13</v>
      </c>
      <c r="L37" s="17">
        <v>12</v>
      </c>
      <c r="M37" s="17">
        <v>4</v>
      </c>
      <c r="N37" s="17">
        <v>6</v>
      </c>
      <c r="O37" s="17">
        <v>6</v>
      </c>
      <c r="P37" s="17">
        <v>4</v>
      </c>
      <c r="Q37" s="17">
        <v>75</v>
      </c>
    </row>
    <row r="38" spans="1:24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30</v>
      </c>
      <c r="K38" s="17">
        <v>13</v>
      </c>
      <c r="L38" s="17">
        <v>12</v>
      </c>
      <c r="M38" s="17">
        <v>4</v>
      </c>
      <c r="N38" s="17">
        <v>6</v>
      </c>
      <c r="O38" s="17">
        <v>6</v>
      </c>
      <c r="P38" s="17">
        <v>4</v>
      </c>
      <c r="Q38" s="17">
        <v>75</v>
      </c>
    </row>
    <row r="39" spans="1:24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7" t="s">
        <v>56</v>
      </c>
      <c r="J39" s="17">
        <v>18</v>
      </c>
      <c r="K39" s="17">
        <v>12</v>
      </c>
      <c r="L39" s="17">
        <v>5</v>
      </c>
      <c r="M39" s="17">
        <v>5</v>
      </c>
      <c r="N39" s="17">
        <v>6</v>
      </c>
      <c r="O39" s="17">
        <v>6</v>
      </c>
      <c r="P39" s="17">
        <v>5</v>
      </c>
      <c r="Q39" s="17">
        <v>57</v>
      </c>
      <c r="R39" s="32"/>
      <c r="S39" s="33"/>
      <c r="T39" s="33"/>
      <c r="U39" s="34"/>
      <c r="V39" s="38"/>
      <c r="W39" s="34"/>
      <c r="X39" s="37"/>
    </row>
    <row r="40" spans="1:24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30</v>
      </c>
      <c r="K40" s="17">
        <v>13</v>
      </c>
      <c r="L40" s="17">
        <v>11</v>
      </c>
      <c r="M40" s="17">
        <v>5</v>
      </c>
      <c r="N40" s="17">
        <v>8</v>
      </c>
      <c r="O40" s="17">
        <v>10</v>
      </c>
      <c r="P40" s="17">
        <v>5</v>
      </c>
      <c r="Q40" s="17">
        <v>82</v>
      </c>
      <c r="R40" s="32"/>
      <c r="S40" s="33"/>
      <c r="T40" s="33"/>
      <c r="U40" s="34"/>
      <c r="V40" s="35"/>
      <c r="W40" s="34"/>
      <c r="X40" s="37"/>
    </row>
    <row r="41" spans="1:24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39</v>
      </c>
      <c r="K41" s="17">
        <v>13</v>
      </c>
      <c r="L41" s="17">
        <v>14</v>
      </c>
      <c r="M41" s="17">
        <v>5</v>
      </c>
      <c r="N41" s="17">
        <v>9</v>
      </c>
      <c r="O41" s="17">
        <v>9</v>
      </c>
      <c r="P41" s="17">
        <v>4</v>
      </c>
      <c r="Q41" s="17">
        <v>93</v>
      </c>
      <c r="R41" s="32"/>
      <c r="S41" s="33"/>
      <c r="T41" s="33"/>
      <c r="U41" s="34"/>
      <c r="V41" s="35"/>
      <c r="W41" s="34"/>
      <c r="X41" s="37"/>
    </row>
    <row r="42" spans="1:24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33</v>
      </c>
      <c r="K42" s="17">
        <v>12</v>
      </c>
      <c r="L42" s="17">
        <v>12</v>
      </c>
      <c r="M42" s="17">
        <v>5</v>
      </c>
      <c r="N42" s="17">
        <v>9</v>
      </c>
      <c r="O42" s="17">
        <v>9</v>
      </c>
      <c r="P42" s="17">
        <v>2</v>
      </c>
      <c r="Q42" s="17">
        <v>82</v>
      </c>
      <c r="R42" s="32"/>
      <c r="S42" s="33"/>
      <c r="T42" s="33"/>
      <c r="U42" s="34"/>
      <c r="V42" s="35"/>
      <c r="W42" s="34"/>
      <c r="X42" s="37"/>
    </row>
    <row r="43" spans="1:24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35</v>
      </c>
      <c r="K43" s="17">
        <v>11</v>
      </c>
      <c r="L43" s="17">
        <v>13</v>
      </c>
      <c r="M43" s="17">
        <v>5</v>
      </c>
      <c r="N43" s="17">
        <v>8</v>
      </c>
      <c r="O43" s="17">
        <v>8</v>
      </c>
      <c r="P43" s="17">
        <v>2</v>
      </c>
      <c r="Q43" s="17">
        <v>82</v>
      </c>
      <c r="R43" s="32"/>
      <c r="S43" s="33"/>
      <c r="T43" s="33"/>
      <c r="U43" s="34"/>
      <c r="V43" s="35"/>
      <c r="W43" s="34"/>
      <c r="X43" s="37"/>
    </row>
    <row r="44" spans="1:24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30</v>
      </c>
      <c r="K44" s="17">
        <v>12</v>
      </c>
      <c r="L44" s="17">
        <v>11</v>
      </c>
      <c r="M44" s="17">
        <v>4</v>
      </c>
      <c r="N44" s="17">
        <v>5</v>
      </c>
      <c r="O44" s="17">
        <v>6</v>
      </c>
      <c r="P44" s="17">
        <v>4</v>
      </c>
      <c r="Q44" s="17">
        <v>72</v>
      </c>
      <c r="R44" s="32"/>
      <c r="S44" s="33"/>
      <c r="T44" s="33"/>
      <c r="U44" s="34"/>
      <c r="V44" s="35"/>
      <c r="W44" s="34"/>
      <c r="X44" s="37"/>
    </row>
    <row r="45" spans="1:24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25</v>
      </c>
      <c r="K45" s="17">
        <v>13</v>
      </c>
      <c r="L45" s="17">
        <v>7</v>
      </c>
      <c r="M45" s="17">
        <v>5</v>
      </c>
      <c r="N45" s="17">
        <v>5</v>
      </c>
      <c r="O45" s="17">
        <v>8</v>
      </c>
      <c r="P45" s="17">
        <v>4</v>
      </c>
      <c r="Q45" s="17">
        <v>67</v>
      </c>
      <c r="R45" s="32"/>
      <c r="S45" s="33"/>
      <c r="T45" s="33"/>
      <c r="U45" s="34"/>
      <c r="V45" s="35"/>
      <c r="W45" s="34"/>
      <c r="X45" s="37"/>
    </row>
    <row r="46" spans="1:24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35</v>
      </c>
      <c r="K46" s="17">
        <v>12</v>
      </c>
      <c r="L46" s="17">
        <v>13</v>
      </c>
      <c r="M46" s="17">
        <v>5</v>
      </c>
      <c r="N46" s="17">
        <v>9</v>
      </c>
      <c r="O46" s="17">
        <v>9</v>
      </c>
      <c r="P46" s="17">
        <v>4</v>
      </c>
      <c r="Q46" s="17">
        <v>87</v>
      </c>
      <c r="R46" s="32"/>
      <c r="S46" s="33"/>
      <c r="T46" s="33"/>
      <c r="U46" s="34"/>
      <c r="V46" s="35"/>
      <c r="W46" s="34"/>
      <c r="X46" s="37"/>
    </row>
    <row r="47" spans="1:24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30</v>
      </c>
      <c r="K47" s="17">
        <v>12</v>
      </c>
      <c r="L47" s="17">
        <v>10</v>
      </c>
      <c r="M47" s="17">
        <v>4</v>
      </c>
      <c r="N47" s="17">
        <v>7</v>
      </c>
      <c r="O47" s="17">
        <v>5</v>
      </c>
      <c r="P47" s="17">
        <v>4</v>
      </c>
      <c r="Q47" s="17">
        <v>72</v>
      </c>
      <c r="R47" s="32"/>
      <c r="S47" s="33"/>
      <c r="T47" s="33"/>
      <c r="U47" s="34"/>
      <c r="V47" s="35"/>
      <c r="W47" s="34"/>
      <c r="X47" s="37"/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16:J47" xr:uid="{65B3DA0C-FFED-46FA-A5E4-1242DD0495FC}">
      <formula1>40</formula1>
    </dataValidation>
    <dataValidation type="decimal" operator="lessThanOrEqual" allowBlank="1" showInputMessage="1" showErrorMessage="1" error="max. 15" sqref="K16:L47" xr:uid="{70EA630B-9567-45AC-B10F-AC1926D96D0F}">
      <formula1>15</formula1>
    </dataValidation>
    <dataValidation type="decimal" operator="lessThanOrEqual" allowBlank="1" showInputMessage="1" showErrorMessage="1" error="max. 5" sqref="P16:P47 M16:M47" xr:uid="{034611FE-7BF2-495A-ACDA-81036C0E373F}">
      <formula1>5</formula1>
    </dataValidation>
    <dataValidation type="decimal" operator="lessThanOrEqual" allowBlank="1" showInputMessage="1" showErrorMessage="1" error="max. 10" sqref="N16:O47" xr:uid="{218D35B3-A33F-4A59-8A81-BB4C749F3839}">
      <formula1>10</formula1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491AD9-4186-46EB-8F15-B82D43AAF2F8}">
  <dimension ref="A1:BU47"/>
  <sheetViews>
    <sheetView zoomScale="90" zoomScaleNormal="90"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9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6">
        <v>15</v>
      </c>
      <c r="K16" s="6">
        <v>10</v>
      </c>
      <c r="L16" s="6">
        <v>8</v>
      </c>
      <c r="M16" s="6">
        <v>4</v>
      </c>
      <c r="N16" s="6">
        <v>5</v>
      </c>
      <c r="O16" s="6">
        <v>6</v>
      </c>
      <c r="P16" s="6">
        <v>4</v>
      </c>
      <c r="Q16" s="6">
        <f>SUM(J16:P16)</f>
        <v>52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6">
        <v>30</v>
      </c>
      <c r="K17" s="6">
        <v>10</v>
      </c>
      <c r="L17" s="6">
        <v>12</v>
      </c>
      <c r="M17" s="6">
        <v>4</v>
      </c>
      <c r="N17" s="6">
        <v>5</v>
      </c>
      <c r="O17" s="6">
        <v>6</v>
      </c>
      <c r="P17" s="6">
        <v>4</v>
      </c>
      <c r="Q17" s="6">
        <f t="shared" ref="Q17:Q18" si="0">SUM(J17:P17)</f>
        <v>71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6">
        <v>15</v>
      </c>
      <c r="K18" s="6">
        <v>10</v>
      </c>
      <c r="L18" s="6">
        <v>8</v>
      </c>
      <c r="M18" s="6">
        <v>4</v>
      </c>
      <c r="N18" s="6">
        <v>5</v>
      </c>
      <c r="O18" s="6">
        <v>6</v>
      </c>
      <c r="P18" s="6">
        <v>4</v>
      </c>
      <c r="Q18" s="6">
        <f t="shared" si="0"/>
        <v>52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f>SUM(J19:P19)</f>
        <v>0</v>
      </c>
      <c r="R19" s="3" t="s">
        <v>83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f t="shared" ref="Q20:Q30" si="1">SUM(J20:P20)</f>
        <v>0</v>
      </c>
      <c r="R20" s="3" t="s">
        <v>83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f t="shared" si="1"/>
        <v>0</v>
      </c>
      <c r="R21" s="3" t="s">
        <v>83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f t="shared" si="1"/>
        <v>0</v>
      </c>
      <c r="R22" s="3" t="s">
        <v>83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1"/>
        <v>0</v>
      </c>
      <c r="R23" s="3" t="s">
        <v>83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f t="shared" si="1"/>
        <v>0</v>
      </c>
      <c r="R24" s="3" t="s">
        <v>83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f t="shared" si="1"/>
        <v>0</v>
      </c>
      <c r="R25" s="3" t="s">
        <v>83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f t="shared" si="1"/>
        <v>0</v>
      </c>
      <c r="R26" s="3" t="s">
        <v>83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20</v>
      </c>
      <c r="K27" s="17">
        <v>11</v>
      </c>
      <c r="L27" s="17">
        <v>9</v>
      </c>
      <c r="M27" s="17">
        <v>4</v>
      </c>
      <c r="N27" s="17">
        <v>6</v>
      </c>
      <c r="O27" s="17">
        <v>5</v>
      </c>
      <c r="P27" s="17">
        <v>4</v>
      </c>
      <c r="Q27" s="17">
        <f t="shared" si="1"/>
        <v>59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17">
        <v>30</v>
      </c>
      <c r="K28" s="17">
        <v>12</v>
      </c>
      <c r="L28" s="17">
        <v>12</v>
      </c>
      <c r="M28" s="17">
        <v>5</v>
      </c>
      <c r="N28" s="17">
        <v>7</v>
      </c>
      <c r="O28" s="17">
        <v>7</v>
      </c>
      <c r="P28" s="17">
        <v>4</v>
      </c>
      <c r="Q28" s="17">
        <f t="shared" si="1"/>
        <v>77</v>
      </c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30</v>
      </c>
      <c r="K29" s="17">
        <v>12</v>
      </c>
      <c r="L29" s="17">
        <v>12</v>
      </c>
      <c r="M29" s="17">
        <v>4</v>
      </c>
      <c r="N29" s="17">
        <v>7</v>
      </c>
      <c r="O29" s="17">
        <v>6</v>
      </c>
      <c r="P29" s="17">
        <v>5</v>
      </c>
      <c r="Q29" s="17">
        <f t="shared" si="1"/>
        <v>76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17">
        <v>31</v>
      </c>
      <c r="K30" s="17">
        <v>12</v>
      </c>
      <c r="L30" s="17">
        <v>12</v>
      </c>
      <c r="M30" s="17">
        <v>5</v>
      </c>
      <c r="N30" s="17">
        <v>6</v>
      </c>
      <c r="O30" s="17">
        <v>6</v>
      </c>
      <c r="P30" s="17">
        <v>5</v>
      </c>
      <c r="Q30" s="17">
        <f t="shared" si="1"/>
        <v>77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3" t="s">
        <v>83</v>
      </c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3" t="s">
        <v>83</v>
      </c>
    </row>
    <row r="33" spans="1:18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3" t="s">
        <v>83</v>
      </c>
    </row>
    <row r="34" spans="1:18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3" t="s">
        <v>83</v>
      </c>
    </row>
    <row r="35" spans="1:18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3" t="s">
        <v>83</v>
      </c>
    </row>
    <row r="36" spans="1:18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3" t="s">
        <v>83</v>
      </c>
    </row>
    <row r="37" spans="1:18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3" t="s">
        <v>83</v>
      </c>
    </row>
    <row r="38" spans="1:18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3" t="s">
        <v>83</v>
      </c>
    </row>
    <row r="39" spans="1:18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5" t="s">
        <v>56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3" t="s">
        <v>83</v>
      </c>
    </row>
    <row r="40" spans="1:18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3" t="s">
        <v>83</v>
      </c>
    </row>
    <row r="41" spans="1:18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3" t="s">
        <v>83</v>
      </c>
    </row>
    <row r="42" spans="1:18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3" t="s">
        <v>83</v>
      </c>
    </row>
    <row r="43" spans="1:18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0</v>
      </c>
      <c r="P43" s="17">
        <v>0</v>
      </c>
      <c r="Q43" s="17">
        <v>0</v>
      </c>
      <c r="R43" s="3" t="s">
        <v>83</v>
      </c>
    </row>
    <row r="44" spans="1:18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3" t="s">
        <v>83</v>
      </c>
    </row>
    <row r="45" spans="1:18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3" t="s">
        <v>83</v>
      </c>
    </row>
    <row r="46" spans="1:18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v>0</v>
      </c>
      <c r="Q46" s="17">
        <v>0</v>
      </c>
      <c r="R46" s="3" t="s">
        <v>83</v>
      </c>
    </row>
    <row r="47" spans="1:18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0</v>
      </c>
      <c r="R47" s="3" t="s">
        <v>83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30" xr:uid="{DD1FC63C-2096-43C8-826B-4D0FDE10EE92}">
      <formula1>10</formula1>
    </dataValidation>
    <dataValidation type="decimal" operator="lessThanOrEqual" allowBlank="1" showInputMessage="1" showErrorMessage="1" error="max. 5" sqref="P16:P30 M16:M30" xr:uid="{C464671E-0660-4F02-8FA9-48E0DDD7A74F}">
      <formula1>5</formula1>
    </dataValidation>
    <dataValidation type="decimal" operator="lessThanOrEqual" allowBlank="1" showInputMessage="1" showErrorMessage="1" error="max. 15" sqref="K16:L30" xr:uid="{DC073D63-7B74-419E-BD99-A1F41EC88738}">
      <formula1>15</formula1>
    </dataValidation>
    <dataValidation type="decimal" operator="lessThanOrEqual" allowBlank="1" showInputMessage="1" showErrorMessage="1" error="max. 40" sqref="K31:Q47 J16:J47" xr:uid="{EBDF08E2-5711-4F99-8519-1532A16B5B76}">
      <formula1>40</formula1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639FB-12E9-4E48-A7ED-70345E1BC533}">
  <dimension ref="A1:BU47"/>
  <sheetViews>
    <sheetView zoomScale="90" zoomScaleNormal="90"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9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6">
        <v>22</v>
      </c>
      <c r="K16" s="6">
        <v>13</v>
      </c>
      <c r="L16" s="6">
        <v>5</v>
      </c>
      <c r="M16" s="6">
        <v>5</v>
      </c>
      <c r="N16" s="6">
        <v>5</v>
      </c>
      <c r="O16" s="6">
        <v>5</v>
      </c>
      <c r="P16" s="6">
        <v>4</v>
      </c>
      <c r="Q16" s="6">
        <f>SUM(J16:P16)</f>
        <v>59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6">
        <v>27</v>
      </c>
      <c r="K17" s="6">
        <v>13</v>
      </c>
      <c r="L17" s="6">
        <v>9</v>
      </c>
      <c r="M17" s="6">
        <v>5</v>
      </c>
      <c r="N17" s="6">
        <v>7</v>
      </c>
      <c r="O17" s="6">
        <v>7</v>
      </c>
      <c r="P17" s="6">
        <v>4</v>
      </c>
      <c r="Q17" s="6">
        <f t="shared" ref="Q17:Q18" si="0">SUM(J17:P17)</f>
        <v>72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6">
        <v>15</v>
      </c>
      <c r="K18" s="6">
        <v>13</v>
      </c>
      <c r="L18" s="6">
        <v>4</v>
      </c>
      <c r="M18" s="6">
        <v>5</v>
      </c>
      <c r="N18" s="6">
        <v>5</v>
      </c>
      <c r="O18" s="6">
        <v>5</v>
      </c>
      <c r="P18" s="6">
        <v>4</v>
      </c>
      <c r="Q18" s="6">
        <f t="shared" si="0"/>
        <v>51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30</v>
      </c>
      <c r="K19" s="17">
        <v>12</v>
      </c>
      <c r="L19" s="17">
        <v>11</v>
      </c>
      <c r="M19" s="17">
        <v>5</v>
      </c>
      <c r="N19" s="17">
        <v>7</v>
      </c>
      <c r="O19" s="17">
        <v>7</v>
      </c>
      <c r="P19" s="17">
        <v>3</v>
      </c>
      <c r="Q19" s="17">
        <f>SUM(J19:P19)</f>
        <v>75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35</v>
      </c>
      <c r="K20" s="17">
        <v>12</v>
      </c>
      <c r="L20" s="17">
        <v>13</v>
      </c>
      <c r="M20" s="17">
        <v>4</v>
      </c>
      <c r="N20" s="17">
        <v>7</v>
      </c>
      <c r="O20" s="17">
        <v>5</v>
      </c>
      <c r="P20" s="17">
        <v>4</v>
      </c>
      <c r="Q20" s="17">
        <f t="shared" ref="Q20:Q30" si="1">SUM(J20:P20)</f>
        <v>80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17">
        <v>30</v>
      </c>
      <c r="K21" s="17">
        <v>12</v>
      </c>
      <c r="L21" s="17">
        <v>10</v>
      </c>
      <c r="M21" s="17">
        <v>5</v>
      </c>
      <c r="N21" s="17">
        <v>9</v>
      </c>
      <c r="O21" s="17">
        <v>8</v>
      </c>
      <c r="P21" s="17">
        <v>3</v>
      </c>
      <c r="Q21" s="17">
        <f t="shared" si="1"/>
        <v>77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17">
        <v>28</v>
      </c>
      <c r="K22" s="17">
        <v>13</v>
      </c>
      <c r="L22" s="17">
        <v>11</v>
      </c>
      <c r="M22" s="17">
        <v>5</v>
      </c>
      <c r="N22" s="17">
        <v>8</v>
      </c>
      <c r="O22" s="17">
        <v>8</v>
      </c>
      <c r="P22" s="17">
        <v>4</v>
      </c>
      <c r="Q22" s="17">
        <f t="shared" si="1"/>
        <v>77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17">
        <v>28</v>
      </c>
      <c r="K23" s="17">
        <v>13</v>
      </c>
      <c r="L23" s="17">
        <v>10</v>
      </c>
      <c r="M23" s="17">
        <v>5</v>
      </c>
      <c r="N23" s="17">
        <v>6</v>
      </c>
      <c r="O23" s="17">
        <v>6</v>
      </c>
      <c r="P23" s="17">
        <v>4</v>
      </c>
      <c r="Q23" s="17">
        <f t="shared" si="1"/>
        <v>72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17">
        <v>27</v>
      </c>
      <c r="K24" s="17">
        <v>13</v>
      </c>
      <c r="L24" s="17">
        <v>8</v>
      </c>
      <c r="M24" s="17">
        <v>4</v>
      </c>
      <c r="N24" s="17">
        <v>7</v>
      </c>
      <c r="O24" s="17">
        <v>8</v>
      </c>
      <c r="P24" s="17">
        <v>5</v>
      </c>
      <c r="Q24" s="17">
        <f t="shared" si="1"/>
        <v>72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17">
        <v>30</v>
      </c>
      <c r="K25" s="17">
        <v>13</v>
      </c>
      <c r="L25" s="17">
        <v>10</v>
      </c>
      <c r="M25" s="17">
        <v>5</v>
      </c>
      <c r="N25" s="17">
        <v>8</v>
      </c>
      <c r="O25" s="17">
        <v>7</v>
      </c>
      <c r="P25" s="17">
        <v>4</v>
      </c>
      <c r="Q25" s="17">
        <f t="shared" si="1"/>
        <v>77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17">
        <v>30</v>
      </c>
      <c r="K26" s="17">
        <v>13</v>
      </c>
      <c r="L26" s="17">
        <v>10</v>
      </c>
      <c r="M26" s="17">
        <v>5</v>
      </c>
      <c r="N26" s="17">
        <v>8</v>
      </c>
      <c r="O26" s="17">
        <v>8</v>
      </c>
      <c r="P26" s="17">
        <v>5</v>
      </c>
      <c r="Q26" s="17">
        <f t="shared" si="1"/>
        <v>79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20</v>
      </c>
      <c r="K27" s="17">
        <v>13</v>
      </c>
      <c r="L27" s="17">
        <v>5</v>
      </c>
      <c r="M27" s="17">
        <v>4</v>
      </c>
      <c r="N27" s="17">
        <v>8</v>
      </c>
      <c r="O27" s="17">
        <v>5</v>
      </c>
      <c r="P27" s="17">
        <v>4</v>
      </c>
      <c r="Q27" s="17">
        <f t="shared" si="1"/>
        <v>59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17">
        <v>26</v>
      </c>
      <c r="K28" s="17">
        <v>13</v>
      </c>
      <c r="L28" s="17">
        <v>10</v>
      </c>
      <c r="M28" s="17">
        <v>4</v>
      </c>
      <c r="N28" s="17">
        <v>8</v>
      </c>
      <c r="O28" s="17">
        <v>7</v>
      </c>
      <c r="P28" s="17">
        <v>4</v>
      </c>
      <c r="Q28" s="17">
        <f t="shared" si="1"/>
        <v>72</v>
      </c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33</v>
      </c>
      <c r="K29" s="17">
        <v>13</v>
      </c>
      <c r="L29" s="17">
        <v>11</v>
      </c>
      <c r="M29" s="17">
        <v>4</v>
      </c>
      <c r="N29" s="17">
        <v>8</v>
      </c>
      <c r="O29" s="17">
        <v>5</v>
      </c>
      <c r="P29" s="17">
        <v>5</v>
      </c>
      <c r="Q29" s="17">
        <f t="shared" si="1"/>
        <v>79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17">
        <v>35</v>
      </c>
      <c r="K30" s="17">
        <v>13</v>
      </c>
      <c r="L30" s="17">
        <v>12</v>
      </c>
      <c r="M30" s="17">
        <v>4</v>
      </c>
      <c r="N30" s="17">
        <v>8</v>
      </c>
      <c r="O30" s="17">
        <v>5</v>
      </c>
      <c r="P30" s="17">
        <v>5</v>
      </c>
      <c r="Q30" s="17">
        <f t="shared" si="1"/>
        <v>82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28</v>
      </c>
      <c r="K31" s="17">
        <v>12</v>
      </c>
      <c r="L31" s="17">
        <v>8</v>
      </c>
      <c r="M31" s="17">
        <v>5</v>
      </c>
      <c r="N31" s="17">
        <v>9</v>
      </c>
      <c r="O31" s="17">
        <v>9</v>
      </c>
      <c r="P31" s="17">
        <v>4</v>
      </c>
      <c r="Q31" s="17">
        <v>75</v>
      </c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32</v>
      </c>
      <c r="K32" s="17">
        <v>13</v>
      </c>
      <c r="L32" s="17">
        <v>10</v>
      </c>
      <c r="M32" s="17">
        <v>5</v>
      </c>
      <c r="N32" s="17">
        <v>8</v>
      </c>
      <c r="O32" s="17">
        <v>8</v>
      </c>
      <c r="P32" s="17">
        <v>4</v>
      </c>
      <c r="Q32" s="17">
        <v>80</v>
      </c>
    </row>
    <row r="33" spans="1:17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28</v>
      </c>
      <c r="K33" s="17">
        <v>12</v>
      </c>
      <c r="L33" s="17">
        <v>8</v>
      </c>
      <c r="M33" s="17">
        <v>5</v>
      </c>
      <c r="N33" s="17">
        <v>8</v>
      </c>
      <c r="O33" s="17">
        <v>8</v>
      </c>
      <c r="P33" s="17">
        <v>4</v>
      </c>
      <c r="Q33" s="17">
        <v>73</v>
      </c>
    </row>
    <row r="34" spans="1:17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25</v>
      </c>
      <c r="K34" s="17">
        <v>13</v>
      </c>
      <c r="L34" s="17">
        <v>7</v>
      </c>
      <c r="M34" s="17">
        <v>5</v>
      </c>
      <c r="N34" s="17">
        <v>8</v>
      </c>
      <c r="O34" s="17">
        <v>8</v>
      </c>
      <c r="P34" s="17">
        <v>5</v>
      </c>
      <c r="Q34" s="17">
        <v>71</v>
      </c>
    </row>
    <row r="35" spans="1:17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35</v>
      </c>
      <c r="K35" s="17">
        <v>13</v>
      </c>
      <c r="L35" s="17">
        <v>11</v>
      </c>
      <c r="M35" s="17">
        <v>5</v>
      </c>
      <c r="N35" s="17">
        <v>9</v>
      </c>
      <c r="O35" s="17">
        <v>8</v>
      </c>
      <c r="P35" s="17">
        <v>4</v>
      </c>
      <c r="Q35" s="17">
        <v>85</v>
      </c>
    </row>
    <row r="36" spans="1:17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35</v>
      </c>
      <c r="K36" s="17">
        <v>13</v>
      </c>
      <c r="L36" s="17">
        <v>12</v>
      </c>
      <c r="M36" s="17">
        <v>5</v>
      </c>
      <c r="N36" s="17">
        <v>8</v>
      </c>
      <c r="O36" s="17">
        <v>8</v>
      </c>
      <c r="P36" s="17">
        <v>4</v>
      </c>
      <c r="Q36" s="17">
        <v>85</v>
      </c>
    </row>
    <row r="37" spans="1:17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25</v>
      </c>
      <c r="K37" s="17">
        <v>13</v>
      </c>
      <c r="L37" s="17">
        <v>10</v>
      </c>
      <c r="M37" s="17">
        <v>5</v>
      </c>
      <c r="N37" s="17">
        <v>8</v>
      </c>
      <c r="O37" s="17">
        <v>7</v>
      </c>
      <c r="P37" s="17">
        <v>4</v>
      </c>
      <c r="Q37" s="17">
        <v>72</v>
      </c>
    </row>
    <row r="38" spans="1:17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25</v>
      </c>
      <c r="K38" s="17">
        <v>13</v>
      </c>
      <c r="L38" s="17">
        <v>9</v>
      </c>
      <c r="M38" s="17">
        <v>5</v>
      </c>
      <c r="N38" s="17">
        <v>8</v>
      </c>
      <c r="O38" s="17">
        <v>7</v>
      </c>
      <c r="P38" s="17">
        <v>4</v>
      </c>
      <c r="Q38" s="17">
        <v>71</v>
      </c>
    </row>
    <row r="39" spans="1:17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5" t="s">
        <v>56</v>
      </c>
      <c r="J39" s="17">
        <v>15</v>
      </c>
      <c r="K39" s="17">
        <v>11</v>
      </c>
      <c r="L39" s="17">
        <v>3</v>
      </c>
      <c r="M39" s="17">
        <v>5</v>
      </c>
      <c r="N39" s="17">
        <v>6</v>
      </c>
      <c r="O39" s="17">
        <v>6</v>
      </c>
      <c r="P39" s="17">
        <v>5</v>
      </c>
      <c r="Q39" s="17">
        <v>51</v>
      </c>
    </row>
    <row r="40" spans="1:17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30</v>
      </c>
      <c r="K40" s="17">
        <v>13</v>
      </c>
      <c r="L40" s="17">
        <v>11</v>
      </c>
      <c r="M40" s="17">
        <v>5</v>
      </c>
      <c r="N40" s="17">
        <v>10</v>
      </c>
      <c r="O40" s="17">
        <v>10</v>
      </c>
      <c r="P40" s="17">
        <v>5</v>
      </c>
      <c r="Q40" s="17">
        <v>84</v>
      </c>
    </row>
    <row r="41" spans="1:17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37</v>
      </c>
      <c r="K41" s="17">
        <v>13</v>
      </c>
      <c r="L41" s="17">
        <v>15</v>
      </c>
      <c r="M41" s="17">
        <v>5</v>
      </c>
      <c r="N41" s="17">
        <v>10</v>
      </c>
      <c r="O41" s="17">
        <v>10</v>
      </c>
      <c r="P41" s="17">
        <v>4</v>
      </c>
      <c r="Q41" s="17">
        <v>94</v>
      </c>
    </row>
    <row r="42" spans="1:17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30</v>
      </c>
      <c r="K42" s="17">
        <v>12</v>
      </c>
      <c r="L42" s="17">
        <v>11</v>
      </c>
      <c r="M42" s="17">
        <v>5</v>
      </c>
      <c r="N42" s="17">
        <v>9</v>
      </c>
      <c r="O42" s="17">
        <v>9</v>
      </c>
      <c r="P42" s="17">
        <v>3</v>
      </c>
      <c r="Q42" s="17">
        <v>79</v>
      </c>
    </row>
    <row r="43" spans="1:17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30</v>
      </c>
      <c r="K43" s="17">
        <v>12</v>
      </c>
      <c r="L43" s="17">
        <v>12</v>
      </c>
      <c r="M43" s="17">
        <v>5</v>
      </c>
      <c r="N43" s="17">
        <v>9</v>
      </c>
      <c r="O43" s="17">
        <v>9</v>
      </c>
      <c r="P43" s="17">
        <v>2</v>
      </c>
      <c r="Q43" s="17">
        <v>79</v>
      </c>
    </row>
    <row r="44" spans="1:17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29</v>
      </c>
      <c r="K44" s="17">
        <v>12</v>
      </c>
      <c r="L44" s="17">
        <v>10</v>
      </c>
      <c r="M44" s="17">
        <v>4</v>
      </c>
      <c r="N44" s="17">
        <v>6</v>
      </c>
      <c r="O44" s="17">
        <v>6</v>
      </c>
      <c r="P44" s="17">
        <v>4</v>
      </c>
      <c r="Q44" s="17">
        <v>71</v>
      </c>
    </row>
    <row r="45" spans="1:17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25</v>
      </c>
      <c r="K45" s="17">
        <v>13</v>
      </c>
      <c r="L45" s="17">
        <v>10</v>
      </c>
      <c r="M45" s="17">
        <v>5</v>
      </c>
      <c r="N45" s="17">
        <v>7</v>
      </c>
      <c r="O45" s="17">
        <v>7</v>
      </c>
      <c r="P45" s="17">
        <v>4</v>
      </c>
      <c r="Q45" s="17">
        <v>71</v>
      </c>
    </row>
    <row r="46" spans="1:17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32</v>
      </c>
      <c r="K46" s="17">
        <v>12</v>
      </c>
      <c r="L46" s="17">
        <v>12</v>
      </c>
      <c r="M46" s="17">
        <v>5</v>
      </c>
      <c r="N46" s="17">
        <v>9</v>
      </c>
      <c r="O46" s="17">
        <v>9</v>
      </c>
      <c r="P46" s="17">
        <v>4</v>
      </c>
      <c r="Q46" s="17">
        <v>83</v>
      </c>
    </row>
    <row r="47" spans="1:17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29</v>
      </c>
      <c r="K47" s="17">
        <v>12</v>
      </c>
      <c r="L47" s="17">
        <v>9</v>
      </c>
      <c r="M47" s="17">
        <v>4</v>
      </c>
      <c r="N47" s="17">
        <v>7</v>
      </c>
      <c r="O47" s="17">
        <v>6</v>
      </c>
      <c r="P47" s="17">
        <v>4</v>
      </c>
      <c r="Q47" s="17">
        <v>71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47" xr:uid="{B7E9B5FA-7DA6-4E03-8279-C1F6D8F2B5B2}">
      <formula1>10</formula1>
    </dataValidation>
    <dataValidation type="decimal" operator="lessThanOrEqual" allowBlank="1" showInputMessage="1" showErrorMessage="1" error="max. 5" sqref="M16:M47 P16:P47" xr:uid="{2FF5441D-2DB0-479A-B2E0-B8A500F3C628}">
      <formula1>5</formula1>
    </dataValidation>
    <dataValidation type="decimal" operator="lessThanOrEqual" allowBlank="1" showInputMessage="1" showErrorMessage="1" error="max. 15" sqref="K16:L47" xr:uid="{670FEDEB-15D3-486B-9A98-674EC7E2632A}">
      <formula1>15</formula1>
    </dataValidation>
    <dataValidation type="decimal" operator="lessThanOrEqual" allowBlank="1" showInputMessage="1" showErrorMessage="1" error="max. 40" sqref="J16:J47" xr:uid="{086B0031-633D-4C93-982E-A11629E7BEDB}">
      <formula1>40</formula1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F6CF8-194C-4115-B232-2B3C2B05A0A3}">
  <dimension ref="A1:BU47"/>
  <sheetViews>
    <sheetView zoomScale="90" zoomScaleNormal="90"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27" t="s">
        <v>24</v>
      </c>
      <c r="G15" s="26" t="s">
        <v>25</v>
      </c>
      <c r="H15" s="26" t="s">
        <v>24</v>
      </c>
      <c r="I15" s="26" t="s">
        <v>25</v>
      </c>
      <c r="J15" s="26" t="s">
        <v>26</v>
      </c>
      <c r="K15" s="26" t="s">
        <v>18</v>
      </c>
      <c r="L15" s="26" t="s">
        <v>18</v>
      </c>
      <c r="M15" s="26" t="s">
        <v>19</v>
      </c>
      <c r="N15" s="26" t="s">
        <v>20</v>
      </c>
      <c r="O15" s="26" t="s">
        <v>20</v>
      </c>
      <c r="P15" s="26" t="s">
        <v>19</v>
      </c>
      <c r="Q15" s="26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f t="shared" ref="Q16:Q30" si="0">SUM(J16:P16)</f>
        <v>0</v>
      </c>
      <c r="R16" s="3" t="s">
        <v>83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f t="shared" si="0"/>
        <v>0</v>
      </c>
      <c r="R17" s="3" t="s">
        <v>83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f t="shared" si="0"/>
        <v>0</v>
      </c>
      <c r="R18" s="3" t="s">
        <v>83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f t="shared" si="0"/>
        <v>0</v>
      </c>
      <c r="R19" s="3" t="s">
        <v>83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f t="shared" si="0"/>
        <v>0</v>
      </c>
      <c r="R20" s="3" t="s">
        <v>83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f t="shared" si="0"/>
        <v>0</v>
      </c>
      <c r="R21" s="3" t="s">
        <v>83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f t="shared" si="0"/>
        <v>0</v>
      </c>
      <c r="R22" s="3" t="s">
        <v>83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0"/>
        <v>0</v>
      </c>
      <c r="R23" s="3" t="s">
        <v>83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17">
        <v>27</v>
      </c>
      <c r="K24" s="17">
        <v>13</v>
      </c>
      <c r="L24" s="17">
        <v>8</v>
      </c>
      <c r="M24" s="17">
        <v>5</v>
      </c>
      <c r="N24" s="17">
        <v>7</v>
      </c>
      <c r="O24" s="17">
        <v>7</v>
      </c>
      <c r="P24" s="17">
        <v>5</v>
      </c>
      <c r="Q24" s="17">
        <f t="shared" si="0"/>
        <v>72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17">
        <v>30</v>
      </c>
      <c r="K25" s="17">
        <v>11</v>
      </c>
      <c r="L25" s="17">
        <v>11</v>
      </c>
      <c r="M25" s="17">
        <v>4</v>
      </c>
      <c r="N25" s="17">
        <v>8</v>
      </c>
      <c r="O25" s="17">
        <v>6</v>
      </c>
      <c r="P25" s="17">
        <v>5</v>
      </c>
      <c r="Q25" s="17">
        <f t="shared" si="0"/>
        <v>75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17">
        <v>32</v>
      </c>
      <c r="K26" s="17">
        <v>12</v>
      </c>
      <c r="L26" s="17">
        <v>12</v>
      </c>
      <c r="M26" s="17">
        <v>5</v>
      </c>
      <c r="N26" s="17">
        <v>8</v>
      </c>
      <c r="O26" s="17">
        <v>7</v>
      </c>
      <c r="P26" s="17">
        <v>5</v>
      </c>
      <c r="Q26" s="17">
        <f t="shared" si="0"/>
        <v>81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15</v>
      </c>
      <c r="K27" s="17">
        <v>11</v>
      </c>
      <c r="L27" s="17">
        <v>8</v>
      </c>
      <c r="M27" s="17">
        <v>5</v>
      </c>
      <c r="N27" s="17">
        <v>6</v>
      </c>
      <c r="O27" s="17">
        <v>6</v>
      </c>
      <c r="P27" s="17">
        <v>4</v>
      </c>
      <c r="Q27" s="17">
        <f t="shared" si="0"/>
        <v>55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17">
        <v>25</v>
      </c>
      <c r="K28" s="17">
        <v>11</v>
      </c>
      <c r="L28" s="17">
        <v>11</v>
      </c>
      <c r="M28" s="17">
        <v>5</v>
      </c>
      <c r="N28" s="17">
        <v>8</v>
      </c>
      <c r="O28" s="17">
        <v>8</v>
      </c>
      <c r="P28" s="17">
        <v>4</v>
      </c>
      <c r="Q28" s="17">
        <f t="shared" si="0"/>
        <v>72</v>
      </c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35</v>
      </c>
      <c r="K29" s="17">
        <v>14</v>
      </c>
      <c r="L29" s="17">
        <v>13</v>
      </c>
      <c r="M29" s="17">
        <v>5</v>
      </c>
      <c r="N29" s="17">
        <v>8</v>
      </c>
      <c r="O29" s="17">
        <v>6</v>
      </c>
      <c r="P29" s="17">
        <v>5</v>
      </c>
      <c r="Q29" s="17">
        <f t="shared" si="0"/>
        <v>86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17">
        <v>35</v>
      </c>
      <c r="K30" s="17">
        <v>14</v>
      </c>
      <c r="L30" s="17">
        <v>14</v>
      </c>
      <c r="M30" s="17">
        <v>5</v>
      </c>
      <c r="N30" s="17">
        <v>8</v>
      </c>
      <c r="O30" s="17">
        <v>6</v>
      </c>
      <c r="P30" s="17">
        <v>5</v>
      </c>
      <c r="Q30" s="17">
        <f t="shared" si="0"/>
        <v>87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30</v>
      </c>
      <c r="K31" s="17">
        <v>12</v>
      </c>
      <c r="L31" s="17">
        <v>12</v>
      </c>
      <c r="M31" s="17">
        <v>5</v>
      </c>
      <c r="N31" s="17">
        <v>9</v>
      </c>
      <c r="O31" s="17">
        <v>9</v>
      </c>
      <c r="P31" s="17">
        <v>5</v>
      </c>
      <c r="Q31" s="17">
        <v>82</v>
      </c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33</v>
      </c>
      <c r="K32" s="17">
        <v>13</v>
      </c>
      <c r="L32" s="17">
        <v>12</v>
      </c>
      <c r="M32" s="17">
        <v>5</v>
      </c>
      <c r="N32" s="17">
        <v>7</v>
      </c>
      <c r="O32" s="17">
        <v>7</v>
      </c>
      <c r="P32" s="17">
        <v>4</v>
      </c>
      <c r="Q32" s="17">
        <v>81</v>
      </c>
    </row>
    <row r="33" spans="1:17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33</v>
      </c>
      <c r="K33" s="17">
        <v>12</v>
      </c>
      <c r="L33" s="17">
        <v>12</v>
      </c>
      <c r="M33" s="17">
        <v>5</v>
      </c>
      <c r="N33" s="17">
        <v>9</v>
      </c>
      <c r="O33" s="17">
        <v>10</v>
      </c>
      <c r="P33" s="17">
        <v>5</v>
      </c>
      <c r="Q33" s="17">
        <v>86</v>
      </c>
    </row>
    <row r="34" spans="1:17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28</v>
      </c>
      <c r="K34" s="17">
        <v>12</v>
      </c>
      <c r="L34" s="17">
        <v>10</v>
      </c>
      <c r="M34" s="17">
        <v>4</v>
      </c>
      <c r="N34" s="17">
        <v>6</v>
      </c>
      <c r="O34" s="17">
        <v>7</v>
      </c>
      <c r="P34" s="17">
        <v>5</v>
      </c>
      <c r="Q34" s="17">
        <v>72</v>
      </c>
    </row>
    <row r="35" spans="1:17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37</v>
      </c>
      <c r="K35" s="17">
        <v>12</v>
      </c>
      <c r="L35" s="17">
        <v>13</v>
      </c>
      <c r="M35" s="17">
        <v>5</v>
      </c>
      <c r="N35" s="17">
        <v>9</v>
      </c>
      <c r="O35" s="17">
        <v>9</v>
      </c>
      <c r="P35" s="17">
        <v>4</v>
      </c>
      <c r="Q35" s="17">
        <v>89</v>
      </c>
    </row>
    <row r="36" spans="1:17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34</v>
      </c>
      <c r="K36" s="17">
        <v>13</v>
      </c>
      <c r="L36" s="17">
        <v>13</v>
      </c>
      <c r="M36" s="17">
        <v>5</v>
      </c>
      <c r="N36" s="17">
        <v>8</v>
      </c>
      <c r="O36" s="17">
        <v>8</v>
      </c>
      <c r="P36" s="17">
        <v>4</v>
      </c>
      <c r="Q36" s="17">
        <v>85</v>
      </c>
    </row>
    <row r="37" spans="1:17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25</v>
      </c>
      <c r="K37" s="17">
        <v>12</v>
      </c>
      <c r="L37" s="17">
        <v>12</v>
      </c>
      <c r="M37" s="17">
        <v>4</v>
      </c>
      <c r="N37" s="17">
        <v>7</v>
      </c>
      <c r="O37" s="17">
        <v>7</v>
      </c>
      <c r="P37" s="17">
        <v>4</v>
      </c>
      <c r="Q37" s="17">
        <v>71</v>
      </c>
    </row>
    <row r="38" spans="1:17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28</v>
      </c>
      <c r="K38" s="17">
        <v>12</v>
      </c>
      <c r="L38" s="17">
        <v>10</v>
      </c>
      <c r="M38" s="17">
        <v>4</v>
      </c>
      <c r="N38" s="17">
        <v>7</v>
      </c>
      <c r="O38" s="17">
        <v>6</v>
      </c>
      <c r="P38" s="17">
        <v>4</v>
      </c>
      <c r="Q38" s="17">
        <v>71</v>
      </c>
    </row>
    <row r="39" spans="1:17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5" t="s">
        <v>56</v>
      </c>
      <c r="J39" s="17">
        <v>17</v>
      </c>
      <c r="K39" s="17">
        <v>11</v>
      </c>
      <c r="L39" s="17">
        <v>5</v>
      </c>
      <c r="M39" s="17">
        <v>5</v>
      </c>
      <c r="N39" s="17">
        <v>7</v>
      </c>
      <c r="O39" s="17">
        <v>7</v>
      </c>
      <c r="P39" s="17">
        <v>5</v>
      </c>
      <c r="Q39" s="17">
        <v>57</v>
      </c>
    </row>
    <row r="40" spans="1:17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30</v>
      </c>
      <c r="K40" s="17">
        <v>12</v>
      </c>
      <c r="L40" s="17">
        <v>13</v>
      </c>
      <c r="M40" s="17">
        <v>5</v>
      </c>
      <c r="N40" s="17">
        <v>10</v>
      </c>
      <c r="O40" s="17">
        <v>10</v>
      </c>
      <c r="P40" s="17">
        <v>5</v>
      </c>
      <c r="Q40" s="17">
        <v>85</v>
      </c>
    </row>
    <row r="41" spans="1:17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38</v>
      </c>
      <c r="K41" s="17">
        <v>14</v>
      </c>
      <c r="L41" s="17">
        <v>15</v>
      </c>
      <c r="M41" s="17">
        <v>5</v>
      </c>
      <c r="N41" s="17">
        <v>10</v>
      </c>
      <c r="O41" s="17">
        <v>10</v>
      </c>
      <c r="P41" s="17">
        <v>4</v>
      </c>
      <c r="Q41" s="17">
        <v>96</v>
      </c>
    </row>
    <row r="42" spans="1:17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35</v>
      </c>
      <c r="K42" s="17">
        <v>12</v>
      </c>
      <c r="L42" s="17">
        <v>13</v>
      </c>
      <c r="M42" s="17">
        <v>5</v>
      </c>
      <c r="N42" s="17">
        <v>9</v>
      </c>
      <c r="O42" s="17">
        <v>9</v>
      </c>
      <c r="P42" s="17">
        <v>3</v>
      </c>
      <c r="Q42" s="17">
        <v>86</v>
      </c>
    </row>
    <row r="43" spans="1:17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30</v>
      </c>
      <c r="K43" s="17">
        <v>12</v>
      </c>
      <c r="L43" s="17">
        <v>13</v>
      </c>
      <c r="M43" s="17">
        <v>5</v>
      </c>
      <c r="N43" s="17">
        <v>9</v>
      </c>
      <c r="O43" s="17">
        <v>9</v>
      </c>
      <c r="P43" s="17">
        <v>2</v>
      </c>
      <c r="Q43" s="17">
        <v>80</v>
      </c>
    </row>
    <row r="44" spans="1:17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28</v>
      </c>
      <c r="K44" s="17">
        <v>12</v>
      </c>
      <c r="L44" s="17">
        <v>11</v>
      </c>
      <c r="M44" s="17">
        <v>4</v>
      </c>
      <c r="N44" s="17">
        <v>6</v>
      </c>
      <c r="O44" s="17">
        <v>6</v>
      </c>
      <c r="P44" s="17">
        <v>4</v>
      </c>
      <c r="Q44" s="17">
        <v>71</v>
      </c>
    </row>
    <row r="45" spans="1:17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26</v>
      </c>
      <c r="K45" s="17">
        <v>13</v>
      </c>
      <c r="L45" s="17">
        <v>10</v>
      </c>
      <c r="M45" s="17">
        <v>4</v>
      </c>
      <c r="N45" s="17">
        <v>6</v>
      </c>
      <c r="O45" s="17">
        <v>7</v>
      </c>
      <c r="P45" s="17">
        <v>4</v>
      </c>
      <c r="Q45" s="17">
        <v>70</v>
      </c>
    </row>
    <row r="46" spans="1:17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32</v>
      </c>
      <c r="K46" s="17">
        <v>12</v>
      </c>
      <c r="L46" s="17">
        <v>14</v>
      </c>
      <c r="M46" s="17">
        <v>5</v>
      </c>
      <c r="N46" s="17">
        <v>9</v>
      </c>
      <c r="O46" s="17">
        <v>9</v>
      </c>
      <c r="P46" s="17">
        <v>4</v>
      </c>
      <c r="Q46" s="17">
        <v>85</v>
      </c>
    </row>
    <row r="47" spans="1:17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28</v>
      </c>
      <c r="K47" s="17">
        <v>11</v>
      </c>
      <c r="L47" s="17">
        <v>10</v>
      </c>
      <c r="M47" s="17">
        <v>4</v>
      </c>
      <c r="N47" s="17">
        <v>7</v>
      </c>
      <c r="O47" s="17">
        <v>6</v>
      </c>
      <c r="P47" s="17">
        <v>4</v>
      </c>
      <c r="Q47" s="17">
        <v>70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47" xr:uid="{182C813A-6417-4679-867C-4A3B9EDE1325}">
      <formula1>10</formula1>
    </dataValidation>
    <dataValidation type="decimal" operator="lessThanOrEqual" allowBlank="1" showInputMessage="1" showErrorMessage="1" error="max. 5" sqref="P16:P47 M16:M47" xr:uid="{ECAD7FF7-1016-497E-9ACE-3889EE7C1C66}">
      <formula1>5</formula1>
    </dataValidation>
    <dataValidation type="decimal" operator="lessThanOrEqual" allowBlank="1" showInputMessage="1" showErrorMessage="1" error="max. 15" sqref="K16:L47 J16:J23" xr:uid="{784808CF-ACBD-4FB8-BEF8-AED26C048906}">
      <formula1>15</formula1>
    </dataValidation>
    <dataValidation type="decimal" operator="lessThanOrEqual" allowBlank="1" showInputMessage="1" showErrorMessage="1" error="max. 40" sqref="J24:J47" xr:uid="{BDB939CC-95E2-42BF-B29F-F21880B87120}">
      <formula1>40</formula1>
    </dataValidation>
  </dataValidation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F95839-0E62-498F-90D9-361C21F94B95}">
  <dimension ref="A1:BU47"/>
  <sheetViews>
    <sheetView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29" t="s">
        <v>24</v>
      </c>
      <c r="G15" s="28" t="s">
        <v>25</v>
      </c>
      <c r="H15" s="28" t="s">
        <v>24</v>
      </c>
      <c r="I15" s="28" t="s">
        <v>25</v>
      </c>
      <c r="J15" s="28" t="s">
        <v>26</v>
      </c>
      <c r="K15" s="28" t="s">
        <v>18</v>
      </c>
      <c r="L15" s="28" t="s">
        <v>18</v>
      </c>
      <c r="M15" s="28" t="s">
        <v>19</v>
      </c>
      <c r="N15" s="28" t="s">
        <v>20</v>
      </c>
      <c r="O15" s="28" t="s">
        <v>20</v>
      </c>
      <c r="P15" s="28" t="s">
        <v>19</v>
      </c>
      <c r="Q15" s="28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3" t="s">
        <v>96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3" t="s">
        <v>96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3" t="s">
        <v>96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3" t="s">
        <v>96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3" t="s">
        <v>96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3" t="s">
        <v>96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  <c r="R22" s="3" t="s">
        <v>96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3" t="s">
        <v>96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3" t="s">
        <v>96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3" t="s">
        <v>96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3" t="s">
        <v>96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Q27" s="6">
        <v>0</v>
      </c>
      <c r="R27" s="3" t="s">
        <v>96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3" t="s">
        <v>96</v>
      </c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6">
        <v>0</v>
      </c>
      <c r="Q29" s="6">
        <v>0</v>
      </c>
      <c r="R29" s="3" t="s">
        <v>96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6">
        <v>0</v>
      </c>
      <c r="Q30" s="6">
        <v>0</v>
      </c>
      <c r="R30" s="3" t="s">
        <v>96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30</v>
      </c>
      <c r="K31" s="17">
        <v>12</v>
      </c>
      <c r="L31" s="17">
        <v>13</v>
      </c>
      <c r="M31" s="17">
        <v>5</v>
      </c>
      <c r="N31" s="17">
        <v>10</v>
      </c>
      <c r="O31" s="17">
        <v>10</v>
      </c>
      <c r="P31" s="17">
        <v>5</v>
      </c>
      <c r="Q31" s="17">
        <v>85</v>
      </c>
      <c r="R31" s="32"/>
      <c r="S31" s="33"/>
      <c r="T31" s="33"/>
      <c r="U31" s="34"/>
      <c r="V31" s="35"/>
      <c r="W31" s="36"/>
      <c r="X31" s="37"/>
      <c r="Y31" s="37"/>
      <c r="Z31" s="14"/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35</v>
      </c>
      <c r="K32" s="17">
        <v>14</v>
      </c>
      <c r="L32" s="17">
        <v>13</v>
      </c>
      <c r="M32" s="17">
        <v>5</v>
      </c>
      <c r="N32" s="17">
        <v>6</v>
      </c>
      <c r="O32" s="17">
        <v>7</v>
      </c>
      <c r="P32" s="17">
        <v>4</v>
      </c>
      <c r="Q32" s="17">
        <v>84</v>
      </c>
      <c r="R32" s="32"/>
      <c r="S32" s="33"/>
      <c r="T32" s="33"/>
      <c r="U32" s="34"/>
      <c r="V32" s="35"/>
      <c r="W32" s="34"/>
      <c r="X32" s="37"/>
      <c r="Y32" s="37"/>
      <c r="Z32" s="14"/>
    </row>
    <row r="33" spans="1:26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30</v>
      </c>
      <c r="K33" s="17">
        <v>12</v>
      </c>
      <c r="L33" s="17">
        <v>12</v>
      </c>
      <c r="M33" s="17">
        <v>5</v>
      </c>
      <c r="N33" s="17">
        <v>9</v>
      </c>
      <c r="O33" s="17">
        <v>10</v>
      </c>
      <c r="P33" s="17">
        <v>5</v>
      </c>
      <c r="Q33" s="17">
        <v>83</v>
      </c>
      <c r="R33" s="32"/>
      <c r="S33" s="33"/>
      <c r="T33" s="33"/>
      <c r="U33" s="34"/>
      <c r="V33" s="35"/>
      <c r="W33" s="34"/>
      <c r="X33" s="37"/>
      <c r="Y33" s="37"/>
      <c r="Z33" s="14"/>
    </row>
    <row r="34" spans="1:26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30</v>
      </c>
      <c r="K34" s="17">
        <v>10</v>
      </c>
      <c r="L34" s="17">
        <v>10</v>
      </c>
      <c r="M34" s="17">
        <v>4</v>
      </c>
      <c r="N34" s="17">
        <v>6</v>
      </c>
      <c r="O34" s="17">
        <v>6</v>
      </c>
      <c r="P34" s="17">
        <v>4</v>
      </c>
      <c r="Q34" s="17">
        <v>70</v>
      </c>
      <c r="R34" s="32"/>
      <c r="S34" s="33"/>
      <c r="T34" s="33"/>
      <c r="U34" s="34"/>
      <c r="V34" s="38"/>
      <c r="W34" s="34"/>
      <c r="X34" s="37"/>
      <c r="Y34" s="37"/>
      <c r="Z34" s="14"/>
    </row>
    <row r="35" spans="1:26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35</v>
      </c>
      <c r="K35" s="17">
        <v>12</v>
      </c>
      <c r="L35" s="17">
        <v>14</v>
      </c>
      <c r="M35" s="17">
        <v>5</v>
      </c>
      <c r="N35" s="17">
        <v>10</v>
      </c>
      <c r="O35" s="17">
        <v>9</v>
      </c>
      <c r="P35" s="17">
        <v>4</v>
      </c>
      <c r="Q35" s="17">
        <v>89</v>
      </c>
      <c r="R35" s="32"/>
      <c r="S35" s="33"/>
      <c r="T35" s="33"/>
      <c r="U35" s="34"/>
      <c r="V35" s="35"/>
      <c r="W35" s="34"/>
      <c r="X35" s="37"/>
      <c r="Y35" s="37"/>
      <c r="Z35" s="14"/>
    </row>
    <row r="36" spans="1:26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36</v>
      </c>
      <c r="K36" s="17">
        <v>14</v>
      </c>
      <c r="L36" s="17">
        <v>14</v>
      </c>
      <c r="M36" s="17">
        <v>5</v>
      </c>
      <c r="N36" s="17">
        <v>8</v>
      </c>
      <c r="O36" s="17">
        <v>8</v>
      </c>
      <c r="P36" s="17">
        <v>4</v>
      </c>
      <c r="Q36" s="17">
        <v>89</v>
      </c>
      <c r="R36" s="32"/>
      <c r="S36" s="33"/>
      <c r="T36" s="33"/>
      <c r="U36" s="34"/>
      <c r="V36" s="35"/>
      <c r="W36" s="34"/>
      <c r="X36" s="37"/>
      <c r="Y36" s="37"/>
      <c r="Z36" s="14"/>
    </row>
    <row r="37" spans="1:26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30</v>
      </c>
      <c r="K37" s="17">
        <v>10</v>
      </c>
      <c r="L37" s="17">
        <v>10</v>
      </c>
      <c r="M37" s="17">
        <v>4</v>
      </c>
      <c r="N37" s="17">
        <v>6</v>
      </c>
      <c r="O37" s="17">
        <v>6</v>
      </c>
      <c r="P37" s="17">
        <v>4</v>
      </c>
      <c r="Q37" s="17">
        <v>70</v>
      </c>
      <c r="R37" s="32"/>
      <c r="S37" s="33"/>
      <c r="T37" s="33"/>
      <c r="U37" s="34"/>
      <c r="V37" s="35"/>
      <c r="W37" s="34"/>
      <c r="X37" s="37"/>
      <c r="Y37" s="37"/>
      <c r="Z37" s="14"/>
    </row>
    <row r="38" spans="1:26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30</v>
      </c>
      <c r="K38" s="17">
        <v>12</v>
      </c>
      <c r="L38" s="17">
        <v>12</v>
      </c>
      <c r="M38" s="17">
        <v>4</v>
      </c>
      <c r="N38" s="17">
        <v>6</v>
      </c>
      <c r="O38" s="17">
        <v>6</v>
      </c>
      <c r="P38" s="17">
        <v>4</v>
      </c>
      <c r="Q38" s="17">
        <v>74</v>
      </c>
      <c r="R38" s="32"/>
      <c r="S38" s="33"/>
      <c r="T38" s="33"/>
      <c r="U38" s="34"/>
      <c r="V38" s="35"/>
      <c r="W38" s="34"/>
      <c r="X38" s="37"/>
      <c r="Y38" s="37"/>
      <c r="Z38" s="14"/>
    </row>
    <row r="39" spans="1:26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5" t="s">
        <v>56</v>
      </c>
      <c r="J39" s="17">
        <v>10</v>
      </c>
      <c r="K39" s="17">
        <v>11</v>
      </c>
      <c r="L39" s="17">
        <v>4</v>
      </c>
      <c r="M39" s="17">
        <v>5</v>
      </c>
      <c r="N39" s="17">
        <v>7</v>
      </c>
      <c r="O39" s="17">
        <v>7</v>
      </c>
      <c r="P39" s="17">
        <v>5</v>
      </c>
      <c r="Q39" s="17">
        <v>49</v>
      </c>
    </row>
    <row r="40" spans="1:26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33</v>
      </c>
      <c r="K40" s="17">
        <v>13</v>
      </c>
      <c r="L40" s="17">
        <v>13</v>
      </c>
      <c r="M40" s="17">
        <v>5</v>
      </c>
      <c r="N40" s="17">
        <v>9</v>
      </c>
      <c r="O40" s="17">
        <v>9</v>
      </c>
      <c r="P40" s="17">
        <v>5</v>
      </c>
      <c r="Q40" s="17">
        <v>87</v>
      </c>
    </row>
    <row r="41" spans="1:26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38</v>
      </c>
      <c r="K41" s="17">
        <v>13</v>
      </c>
      <c r="L41" s="17">
        <v>14</v>
      </c>
      <c r="M41" s="17">
        <v>5</v>
      </c>
      <c r="N41" s="17">
        <v>10</v>
      </c>
      <c r="O41" s="17">
        <v>10</v>
      </c>
      <c r="P41" s="17">
        <v>4</v>
      </c>
      <c r="Q41" s="17">
        <v>94</v>
      </c>
    </row>
    <row r="42" spans="1:26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34</v>
      </c>
      <c r="K42" s="17">
        <v>12</v>
      </c>
      <c r="L42" s="17">
        <v>13</v>
      </c>
      <c r="M42" s="17">
        <v>5</v>
      </c>
      <c r="N42" s="17">
        <v>9</v>
      </c>
      <c r="O42" s="17">
        <v>9</v>
      </c>
      <c r="P42" s="17">
        <v>3</v>
      </c>
      <c r="Q42" s="17">
        <v>85</v>
      </c>
    </row>
    <row r="43" spans="1:26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32</v>
      </c>
      <c r="K43" s="17">
        <v>12</v>
      </c>
      <c r="L43" s="17">
        <v>13</v>
      </c>
      <c r="M43" s="17">
        <v>5</v>
      </c>
      <c r="N43" s="17">
        <v>9</v>
      </c>
      <c r="O43" s="17">
        <v>9</v>
      </c>
      <c r="P43" s="17">
        <v>2</v>
      </c>
      <c r="Q43" s="17">
        <v>82</v>
      </c>
    </row>
    <row r="44" spans="1:26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30</v>
      </c>
      <c r="K44" s="17">
        <v>12</v>
      </c>
      <c r="L44" s="17">
        <v>11</v>
      </c>
      <c r="M44" s="17">
        <v>4</v>
      </c>
      <c r="N44" s="17">
        <v>6</v>
      </c>
      <c r="O44" s="17">
        <v>6</v>
      </c>
      <c r="P44" s="17">
        <v>4</v>
      </c>
      <c r="Q44" s="17">
        <v>73</v>
      </c>
    </row>
    <row r="45" spans="1:26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28</v>
      </c>
      <c r="K45" s="17">
        <v>13</v>
      </c>
      <c r="L45" s="17">
        <v>10</v>
      </c>
      <c r="M45" s="17">
        <v>4</v>
      </c>
      <c r="N45" s="17">
        <v>5</v>
      </c>
      <c r="O45" s="17">
        <v>7</v>
      </c>
      <c r="P45" s="17">
        <v>4</v>
      </c>
      <c r="Q45" s="17">
        <v>71</v>
      </c>
    </row>
    <row r="46" spans="1:26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33</v>
      </c>
      <c r="K46" s="17">
        <v>12</v>
      </c>
      <c r="L46" s="17">
        <v>13</v>
      </c>
      <c r="M46" s="17">
        <v>5</v>
      </c>
      <c r="N46" s="17">
        <v>9</v>
      </c>
      <c r="O46" s="17">
        <v>9</v>
      </c>
      <c r="P46" s="17">
        <v>4</v>
      </c>
      <c r="Q46" s="17">
        <v>85</v>
      </c>
    </row>
    <row r="47" spans="1:26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30</v>
      </c>
      <c r="K47" s="17">
        <v>11</v>
      </c>
      <c r="L47" s="17">
        <v>10</v>
      </c>
      <c r="M47" s="17">
        <v>4</v>
      </c>
      <c r="N47" s="17">
        <v>7</v>
      </c>
      <c r="O47" s="17">
        <v>5</v>
      </c>
      <c r="P47" s="17">
        <v>4</v>
      </c>
      <c r="Q47" s="17">
        <v>71</v>
      </c>
    </row>
  </sheetData>
  <mergeCells count="17">
    <mergeCell ref="Q13:Q14"/>
    <mergeCell ref="K13:K14"/>
    <mergeCell ref="L13:L14"/>
    <mergeCell ref="M13:M14"/>
    <mergeCell ref="N13:N14"/>
    <mergeCell ref="O13:O14"/>
    <mergeCell ref="P13:P14"/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</mergeCells>
  <dataValidations count="4">
    <dataValidation type="decimal" operator="lessThanOrEqual" allowBlank="1" showInputMessage="1" showErrorMessage="1" error="max. 40" sqref="J16:Q30 J31:J47" xr:uid="{9F8FC57D-F027-496B-9960-38211A6164DD}">
      <formula1>40</formula1>
    </dataValidation>
    <dataValidation type="decimal" operator="lessThanOrEqual" allowBlank="1" showInputMessage="1" showErrorMessage="1" error="max. 10" sqref="N31:O47" xr:uid="{D0FCED01-03F2-49C7-8A90-A5512971BA75}">
      <formula1>10</formula1>
    </dataValidation>
    <dataValidation type="decimal" operator="lessThanOrEqual" allowBlank="1" showInputMessage="1" showErrorMessage="1" error="max. 5" sqref="P31:P47 M31:M47" xr:uid="{EAD9ADE0-6622-42AD-8FC0-6EC41803E77C}">
      <formula1>5</formula1>
    </dataValidation>
    <dataValidation type="decimal" operator="lessThanOrEqual" allowBlank="1" showInputMessage="1" showErrorMessage="1" error="max. 15" sqref="K31:L47" xr:uid="{B2F5D829-FB81-41B3-B1C2-3ECC9B66E75B}">
      <formula1>15</formula1>
    </dataValidation>
  </dataValidations>
  <pageMargins left="0.7" right="0.7" top="0.78740157499999996" bottom="0.78740157499999996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0DD67-9C80-4B74-99B5-052635EDDF0A}">
  <dimension ref="A1:BU47"/>
  <sheetViews>
    <sheetView zoomScale="90" zoomScaleNormal="90"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9" t="s">
        <v>24</v>
      </c>
      <c r="G15" s="10" t="s">
        <v>25</v>
      </c>
      <c r="H15" s="10" t="s">
        <v>24</v>
      </c>
      <c r="I15" s="10" t="s">
        <v>25</v>
      </c>
      <c r="J15" s="10" t="s">
        <v>26</v>
      </c>
      <c r="K15" s="10" t="s">
        <v>18</v>
      </c>
      <c r="L15" s="10" t="s">
        <v>18</v>
      </c>
      <c r="M15" s="10" t="s">
        <v>19</v>
      </c>
      <c r="N15" s="10" t="s">
        <v>20</v>
      </c>
      <c r="O15" s="10" t="s">
        <v>20</v>
      </c>
      <c r="P15" s="10" t="s">
        <v>19</v>
      </c>
      <c r="Q15" s="10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6">
        <v>20</v>
      </c>
      <c r="K16" s="6">
        <v>13</v>
      </c>
      <c r="L16" s="6">
        <v>8</v>
      </c>
      <c r="M16" s="6">
        <v>5</v>
      </c>
      <c r="N16" s="6">
        <v>6</v>
      </c>
      <c r="O16" s="6">
        <v>6</v>
      </c>
      <c r="P16" s="6">
        <v>4</v>
      </c>
      <c r="Q16" s="6">
        <f>SUM(J16:P16)</f>
        <v>62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6">
        <v>34</v>
      </c>
      <c r="K17" s="6">
        <v>13</v>
      </c>
      <c r="L17" s="6">
        <v>13</v>
      </c>
      <c r="M17" s="6">
        <v>5</v>
      </c>
      <c r="N17" s="6">
        <v>8</v>
      </c>
      <c r="O17" s="6">
        <v>8</v>
      </c>
      <c r="P17" s="6">
        <v>4</v>
      </c>
      <c r="Q17" s="6">
        <f t="shared" ref="Q17:Q18" si="0">SUM(J17:P17)</f>
        <v>85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6">
        <v>20</v>
      </c>
      <c r="K18" s="6">
        <v>13</v>
      </c>
      <c r="L18" s="6">
        <v>8</v>
      </c>
      <c r="M18" s="6">
        <v>5</v>
      </c>
      <c r="N18" s="6">
        <v>6</v>
      </c>
      <c r="O18" s="6">
        <v>6</v>
      </c>
      <c r="P18" s="6">
        <v>4</v>
      </c>
      <c r="Q18" s="6">
        <f t="shared" si="0"/>
        <v>62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33</v>
      </c>
      <c r="K19" s="17">
        <v>12</v>
      </c>
      <c r="L19" s="17">
        <v>11</v>
      </c>
      <c r="M19" s="17">
        <v>5</v>
      </c>
      <c r="N19" s="17">
        <v>7</v>
      </c>
      <c r="O19" s="17">
        <v>8</v>
      </c>
      <c r="P19" s="17">
        <v>3</v>
      </c>
      <c r="Q19" s="17">
        <f>SUM(J19:P19)</f>
        <v>79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36</v>
      </c>
      <c r="K20" s="17">
        <v>13</v>
      </c>
      <c r="L20" s="17">
        <v>12</v>
      </c>
      <c r="M20" s="17">
        <v>5</v>
      </c>
      <c r="N20" s="17">
        <v>7</v>
      </c>
      <c r="O20" s="17">
        <v>6</v>
      </c>
      <c r="P20" s="17">
        <v>4</v>
      </c>
      <c r="Q20" s="17">
        <f t="shared" ref="Q20:Q30" si="1">SUM(J20:P20)</f>
        <v>83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17">
        <v>35</v>
      </c>
      <c r="K21" s="17">
        <v>13</v>
      </c>
      <c r="L21" s="17">
        <v>12</v>
      </c>
      <c r="M21" s="17">
        <v>5</v>
      </c>
      <c r="N21" s="17">
        <v>9</v>
      </c>
      <c r="O21" s="17">
        <v>9</v>
      </c>
      <c r="P21" s="17">
        <v>3</v>
      </c>
      <c r="Q21" s="17">
        <f t="shared" si="1"/>
        <v>86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17">
        <v>30</v>
      </c>
      <c r="K22" s="17">
        <v>14</v>
      </c>
      <c r="L22" s="17">
        <v>12</v>
      </c>
      <c r="M22" s="17">
        <v>5</v>
      </c>
      <c r="N22" s="17">
        <v>8</v>
      </c>
      <c r="O22" s="17">
        <v>8</v>
      </c>
      <c r="P22" s="17">
        <v>4</v>
      </c>
      <c r="Q22" s="17">
        <f t="shared" si="1"/>
        <v>81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17">
        <v>29</v>
      </c>
      <c r="K23" s="17">
        <v>14</v>
      </c>
      <c r="L23" s="17">
        <v>10</v>
      </c>
      <c r="M23" s="17">
        <v>5</v>
      </c>
      <c r="N23" s="17">
        <v>6</v>
      </c>
      <c r="O23" s="17">
        <v>6</v>
      </c>
      <c r="P23" s="17">
        <v>4</v>
      </c>
      <c r="Q23" s="17">
        <f t="shared" si="1"/>
        <v>74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17">
        <v>25</v>
      </c>
      <c r="K24" s="17">
        <v>14</v>
      </c>
      <c r="L24" s="17">
        <v>10</v>
      </c>
      <c r="M24" s="17">
        <v>5</v>
      </c>
      <c r="N24" s="17">
        <v>7</v>
      </c>
      <c r="O24" s="17">
        <v>7</v>
      </c>
      <c r="P24" s="17">
        <v>4</v>
      </c>
      <c r="Q24" s="17">
        <f t="shared" si="1"/>
        <v>72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17">
        <v>26</v>
      </c>
      <c r="K25" s="17">
        <v>13</v>
      </c>
      <c r="L25" s="17">
        <v>10</v>
      </c>
      <c r="M25" s="17">
        <v>5</v>
      </c>
      <c r="N25" s="17">
        <v>6</v>
      </c>
      <c r="O25" s="17">
        <v>6</v>
      </c>
      <c r="P25" s="17">
        <v>4</v>
      </c>
      <c r="Q25" s="17">
        <f t="shared" si="1"/>
        <v>70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17">
        <v>32</v>
      </c>
      <c r="K26" s="17">
        <v>13</v>
      </c>
      <c r="L26" s="17">
        <v>12</v>
      </c>
      <c r="M26" s="17">
        <v>5</v>
      </c>
      <c r="N26" s="17">
        <v>7</v>
      </c>
      <c r="O26" s="17">
        <v>6</v>
      </c>
      <c r="P26" s="17">
        <v>4</v>
      </c>
      <c r="Q26" s="17">
        <f t="shared" si="1"/>
        <v>79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27</v>
      </c>
      <c r="K27" s="17">
        <v>11</v>
      </c>
      <c r="L27" s="17">
        <v>10</v>
      </c>
      <c r="M27" s="17">
        <v>5</v>
      </c>
      <c r="N27" s="17">
        <v>6</v>
      </c>
      <c r="O27" s="17">
        <v>5</v>
      </c>
      <c r="P27" s="17">
        <v>4</v>
      </c>
      <c r="Q27" s="17">
        <f t="shared" si="1"/>
        <v>68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17">
        <v>35</v>
      </c>
      <c r="K28" s="17">
        <v>12</v>
      </c>
      <c r="L28" s="17">
        <v>13</v>
      </c>
      <c r="M28" s="17">
        <v>5</v>
      </c>
      <c r="N28" s="17">
        <v>6</v>
      </c>
      <c r="O28" s="17">
        <v>7</v>
      </c>
      <c r="P28" s="17">
        <v>4</v>
      </c>
      <c r="Q28" s="17">
        <f t="shared" si="1"/>
        <v>82</v>
      </c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34</v>
      </c>
      <c r="K29" s="17">
        <v>14</v>
      </c>
      <c r="L29" s="17">
        <v>13</v>
      </c>
      <c r="M29" s="17">
        <v>5</v>
      </c>
      <c r="N29" s="17">
        <v>6</v>
      </c>
      <c r="O29" s="17">
        <v>4</v>
      </c>
      <c r="P29" s="17">
        <v>5</v>
      </c>
      <c r="Q29" s="17">
        <f t="shared" si="1"/>
        <v>81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17">
        <v>35</v>
      </c>
      <c r="K30" s="17">
        <v>14</v>
      </c>
      <c r="L30" s="17">
        <v>14</v>
      </c>
      <c r="M30" s="17">
        <v>5</v>
      </c>
      <c r="N30" s="17">
        <v>6</v>
      </c>
      <c r="O30" s="17">
        <v>3</v>
      </c>
      <c r="P30" s="17">
        <v>5</v>
      </c>
      <c r="Q30" s="17">
        <f t="shared" si="1"/>
        <v>82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32</v>
      </c>
      <c r="K31" s="17">
        <v>13</v>
      </c>
      <c r="L31" s="17">
        <v>12</v>
      </c>
      <c r="M31" s="17">
        <v>5</v>
      </c>
      <c r="N31" s="17">
        <v>9</v>
      </c>
      <c r="O31" s="17">
        <v>9</v>
      </c>
      <c r="P31" s="17">
        <v>5</v>
      </c>
      <c r="Q31" s="17">
        <v>85</v>
      </c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34</v>
      </c>
      <c r="K32" s="17">
        <v>15</v>
      </c>
      <c r="L32" s="17">
        <v>13</v>
      </c>
      <c r="M32" s="17">
        <v>5</v>
      </c>
      <c r="N32" s="17">
        <v>6</v>
      </c>
      <c r="O32" s="17">
        <v>7</v>
      </c>
      <c r="P32" s="17">
        <v>4</v>
      </c>
      <c r="Q32" s="17">
        <v>84</v>
      </c>
    </row>
    <row r="33" spans="1:17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35</v>
      </c>
      <c r="K33" s="17">
        <v>12</v>
      </c>
      <c r="L33" s="17">
        <v>11</v>
      </c>
      <c r="M33" s="17">
        <v>5</v>
      </c>
      <c r="N33" s="17">
        <v>9</v>
      </c>
      <c r="O33" s="17">
        <v>9</v>
      </c>
      <c r="P33" s="17">
        <v>5</v>
      </c>
      <c r="Q33" s="17">
        <v>86</v>
      </c>
    </row>
    <row r="34" spans="1:17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28</v>
      </c>
      <c r="K34" s="17">
        <v>12</v>
      </c>
      <c r="L34" s="17">
        <v>9</v>
      </c>
      <c r="M34" s="17">
        <v>5</v>
      </c>
      <c r="N34" s="17">
        <v>6</v>
      </c>
      <c r="O34" s="17">
        <v>7</v>
      </c>
      <c r="P34" s="17">
        <v>5</v>
      </c>
      <c r="Q34" s="17">
        <v>72</v>
      </c>
    </row>
    <row r="35" spans="1:17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36</v>
      </c>
      <c r="K35" s="17">
        <v>12</v>
      </c>
      <c r="L35" s="17">
        <v>13</v>
      </c>
      <c r="M35" s="17">
        <v>5</v>
      </c>
      <c r="N35" s="17">
        <v>9</v>
      </c>
      <c r="O35" s="17">
        <v>9</v>
      </c>
      <c r="P35" s="17">
        <v>4</v>
      </c>
      <c r="Q35" s="17">
        <v>88</v>
      </c>
    </row>
    <row r="36" spans="1:17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34</v>
      </c>
      <c r="K36" s="17">
        <v>13</v>
      </c>
      <c r="L36" s="17">
        <v>13</v>
      </c>
      <c r="M36" s="17">
        <v>5</v>
      </c>
      <c r="N36" s="17">
        <v>8</v>
      </c>
      <c r="O36" s="17">
        <v>8</v>
      </c>
      <c r="P36" s="17">
        <v>4</v>
      </c>
      <c r="Q36" s="17">
        <v>85</v>
      </c>
    </row>
    <row r="37" spans="1:17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30</v>
      </c>
      <c r="K37" s="17">
        <v>12</v>
      </c>
      <c r="L37" s="17">
        <v>11</v>
      </c>
      <c r="M37" s="17">
        <v>5</v>
      </c>
      <c r="N37" s="17">
        <v>6</v>
      </c>
      <c r="O37" s="17">
        <v>6</v>
      </c>
      <c r="P37" s="17">
        <v>4</v>
      </c>
      <c r="Q37" s="17">
        <v>74</v>
      </c>
    </row>
    <row r="38" spans="1:17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33</v>
      </c>
      <c r="K38" s="17">
        <v>12</v>
      </c>
      <c r="L38" s="17">
        <v>11</v>
      </c>
      <c r="M38" s="17">
        <v>5</v>
      </c>
      <c r="N38" s="17">
        <v>6</v>
      </c>
      <c r="O38" s="17">
        <v>6</v>
      </c>
      <c r="P38" s="17">
        <v>4</v>
      </c>
      <c r="Q38" s="17">
        <v>77</v>
      </c>
    </row>
    <row r="39" spans="1:17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5" t="s">
        <v>56</v>
      </c>
      <c r="J39" s="17">
        <v>20</v>
      </c>
      <c r="K39" s="17">
        <v>11</v>
      </c>
      <c r="L39" s="17">
        <v>3</v>
      </c>
      <c r="M39" s="17">
        <v>5</v>
      </c>
      <c r="N39" s="17">
        <v>7</v>
      </c>
      <c r="O39" s="17">
        <v>7</v>
      </c>
      <c r="P39" s="17">
        <v>5</v>
      </c>
      <c r="Q39" s="17">
        <v>58</v>
      </c>
    </row>
    <row r="40" spans="1:17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30</v>
      </c>
      <c r="K40" s="17">
        <v>13</v>
      </c>
      <c r="L40" s="17">
        <v>10</v>
      </c>
      <c r="M40" s="17">
        <v>5</v>
      </c>
      <c r="N40" s="17">
        <v>10</v>
      </c>
      <c r="O40" s="17">
        <v>10</v>
      </c>
      <c r="P40" s="17">
        <v>5</v>
      </c>
      <c r="Q40" s="17">
        <v>83</v>
      </c>
    </row>
    <row r="41" spans="1:17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38</v>
      </c>
      <c r="K41" s="17">
        <v>13</v>
      </c>
      <c r="L41" s="17">
        <v>14</v>
      </c>
      <c r="M41" s="17">
        <v>5</v>
      </c>
      <c r="N41" s="17">
        <v>9</v>
      </c>
      <c r="O41" s="17">
        <v>9</v>
      </c>
      <c r="P41" s="17">
        <v>4</v>
      </c>
      <c r="Q41" s="17">
        <v>92</v>
      </c>
    </row>
    <row r="42" spans="1:17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34</v>
      </c>
      <c r="K42" s="17">
        <v>12</v>
      </c>
      <c r="L42" s="17">
        <v>12</v>
      </c>
      <c r="M42" s="17">
        <v>5</v>
      </c>
      <c r="N42" s="17">
        <v>9</v>
      </c>
      <c r="O42" s="17">
        <v>9</v>
      </c>
      <c r="P42" s="17">
        <v>3</v>
      </c>
      <c r="Q42" s="17">
        <v>84</v>
      </c>
    </row>
    <row r="43" spans="1:17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34</v>
      </c>
      <c r="K43" s="17">
        <v>12</v>
      </c>
      <c r="L43" s="17">
        <v>12</v>
      </c>
      <c r="M43" s="17">
        <v>5</v>
      </c>
      <c r="N43" s="17">
        <v>9</v>
      </c>
      <c r="O43" s="17">
        <v>9</v>
      </c>
      <c r="P43" s="17">
        <v>2</v>
      </c>
      <c r="Q43" s="17">
        <v>83</v>
      </c>
    </row>
    <row r="44" spans="1:17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30</v>
      </c>
      <c r="K44" s="17">
        <v>12</v>
      </c>
      <c r="L44" s="17">
        <v>10</v>
      </c>
      <c r="M44" s="17">
        <v>4</v>
      </c>
      <c r="N44" s="17">
        <v>6</v>
      </c>
      <c r="O44" s="17">
        <v>6</v>
      </c>
      <c r="P44" s="17">
        <v>4</v>
      </c>
      <c r="Q44" s="17">
        <v>72</v>
      </c>
    </row>
    <row r="45" spans="1:17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30</v>
      </c>
      <c r="K45" s="17">
        <v>13</v>
      </c>
      <c r="L45" s="17">
        <v>10</v>
      </c>
      <c r="M45" s="17">
        <v>4</v>
      </c>
      <c r="N45" s="17">
        <v>5</v>
      </c>
      <c r="O45" s="17">
        <v>7</v>
      </c>
      <c r="P45" s="17">
        <v>4</v>
      </c>
      <c r="Q45" s="17">
        <v>73</v>
      </c>
    </row>
    <row r="46" spans="1:17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37</v>
      </c>
      <c r="K46" s="17">
        <v>12</v>
      </c>
      <c r="L46" s="17">
        <v>12</v>
      </c>
      <c r="M46" s="17">
        <v>5</v>
      </c>
      <c r="N46" s="17">
        <v>9</v>
      </c>
      <c r="O46" s="17">
        <v>9</v>
      </c>
      <c r="P46" s="17">
        <v>4</v>
      </c>
      <c r="Q46" s="17">
        <v>88</v>
      </c>
    </row>
    <row r="47" spans="1:17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30</v>
      </c>
      <c r="K47" s="17">
        <v>11</v>
      </c>
      <c r="L47" s="17">
        <v>10</v>
      </c>
      <c r="M47" s="17">
        <v>4</v>
      </c>
      <c r="N47" s="17">
        <v>7</v>
      </c>
      <c r="O47" s="17">
        <v>5</v>
      </c>
      <c r="P47" s="17">
        <v>4</v>
      </c>
      <c r="Q47" s="17">
        <v>71</v>
      </c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10" sqref="N16:O47" xr:uid="{979F9B89-3B92-4D1F-9205-A32C4EDF1D54}">
      <formula1>10</formula1>
    </dataValidation>
    <dataValidation type="decimal" operator="lessThanOrEqual" allowBlank="1" showInputMessage="1" showErrorMessage="1" error="max. 5" sqref="M16:M47 P16:P47" xr:uid="{DEBF2F36-F002-4DCF-BF96-8A255CFE2150}">
      <formula1>5</formula1>
    </dataValidation>
    <dataValidation type="decimal" operator="lessThanOrEqual" allowBlank="1" showInputMessage="1" showErrorMessage="1" error="max. 15" sqref="K16:L47" xr:uid="{D28A46E5-D5DE-4AE5-BBEA-AA8A09ABCD43}">
      <formula1>15</formula1>
    </dataValidation>
    <dataValidation type="decimal" operator="lessThanOrEqual" allowBlank="1" showInputMessage="1" showErrorMessage="1" error="max. 40" sqref="J16:J47" xr:uid="{3850701B-989A-4CDF-8F70-B50757F107C9}">
      <formula1>40</formula1>
    </dataValidation>
  </dataValidation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3B8B0-3334-46B8-9964-3754294D00B6}">
  <dimension ref="A1:BU48"/>
  <sheetViews>
    <sheetView zoomScale="90" zoomScaleNormal="90" workbookViewId="0"/>
  </sheetViews>
  <sheetFormatPr defaultColWidth="9.21875" defaultRowHeight="12" x14ac:dyDescent="0.3"/>
  <cols>
    <col min="1" max="1" width="11.77734375" style="3" customWidth="1"/>
    <col min="2" max="2" width="30" style="3" bestFit="1" customWidth="1"/>
    <col min="3" max="3" width="43.77734375" style="3" customWidth="1"/>
    <col min="4" max="4" width="15.5546875" style="3" customWidth="1"/>
    <col min="5" max="5" width="15" style="3" customWidth="1"/>
    <col min="6" max="6" width="15.77734375" style="3" customWidth="1"/>
    <col min="7" max="7" width="5.77734375" style="4" customWidth="1"/>
    <col min="8" max="8" width="15.77734375" style="4" customWidth="1"/>
    <col min="9" max="9" width="5.77734375" style="3" customWidth="1"/>
    <col min="10" max="10" width="9.77734375" style="3" customWidth="1"/>
    <col min="11" max="17" width="9.21875" style="3" customWidth="1"/>
    <col min="18" max="16384" width="9.21875" style="3"/>
  </cols>
  <sheetData>
    <row r="1" spans="1:73" ht="38.25" customHeight="1" x14ac:dyDescent="0.3">
      <c r="A1" s="2" t="s">
        <v>33</v>
      </c>
    </row>
    <row r="2" spans="1:73" ht="12.6" x14ac:dyDescent="0.3">
      <c r="A2" s="8" t="s">
        <v>44</v>
      </c>
      <c r="D2" s="8" t="s">
        <v>22</v>
      </c>
    </row>
    <row r="3" spans="1:73" ht="12.6" x14ac:dyDescent="0.3">
      <c r="A3" s="8" t="s">
        <v>42</v>
      </c>
      <c r="D3" s="3" t="s">
        <v>36</v>
      </c>
    </row>
    <row r="4" spans="1:73" ht="12.6" x14ac:dyDescent="0.3">
      <c r="A4" s="8" t="s">
        <v>45</v>
      </c>
      <c r="D4" s="3" t="s">
        <v>37</v>
      </c>
    </row>
    <row r="5" spans="1:73" ht="12.6" x14ac:dyDescent="0.3">
      <c r="A5" s="8" t="s">
        <v>39</v>
      </c>
      <c r="D5" s="3" t="s">
        <v>38</v>
      </c>
    </row>
    <row r="6" spans="1:73" ht="12.6" x14ac:dyDescent="0.3">
      <c r="A6" s="8"/>
      <c r="D6" s="3" t="s">
        <v>40</v>
      </c>
    </row>
    <row r="7" spans="1:73" ht="12.6" x14ac:dyDescent="0.3">
      <c r="A7" s="8" t="s">
        <v>46</v>
      </c>
    </row>
    <row r="8" spans="1:73" ht="12.6" x14ac:dyDescent="0.3">
      <c r="A8" s="8" t="s">
        <v>21</v>
      </c>
      <c r="D8" s="8" t="s">
        <v>23</v>
      </c>
    </row>
    <row r="9" spans="1:73" ht="12.6" x14ac:dyDescent="0.3">
      <c r="A9" s="11" t="s">
        <v>43</v>
      </c>
      <c r="D9" s="3" t="s">
        <v>34</v>
      </c>
      <c r="F9" s="3" t="s">
        <v>35</v>
      </c>
    </row>
    <row r="10" spans="1:73" ht="27" customHeight="1" x14ac:dyDescent="0.3">
      <c r="F10" s="44" t="s">
        <v>47</v>
      </c>
      <c r="G10" s="44"/>
      <c r="H10" s="44"/>
      <c r="I10" s="44"/>
      <c r="J10" s="44"/>
    </row>
    <row r="11" spans="1:73" ht="25.2" customHeight="1" x14ac:dyDescent="0.2">
      <c r="D11" s="45" t="s">
        <v>41</v>
      </c>
      <c r="E11" s="45"/>
      <c r="F11" s="45"/>
      <c r="G11" s="45"/>
      <c r="H11" s="45"/>
      <c r="I11" s="45"/>
      <c r="J11" s="45"/>
    </row>
    <row r="12" spans="1:73" ht="12.6" x14ac:dyDescent="0.3">
      <c r="A12" s="8"/>
    </row>
    <row r="13" spans="1:73" ht="26.7" customHeight="1" x14ac:dyDescent="0.3">
      <c r="A13" s="47" t="s">
        <v>0</v>
      </c>
      <c r="B13" s="47" t="s">
        <v>1</v>
      </c>
      <c r="C13" s="47" t="s">
        <v>16</v>
      </c>
      <c r="D13" s="47" t="s">
        <v>13</v>
      </c>
      <c r="E13" s="50" t="s">
        <v>2</v>
      </c>
      <c r="F13" s="53" t="s">
        <v>29</v>
      </c>
      <c r="G13" s="54"/>
      <c r="H13" s="53" t="s">
        <v>30</v>
      </c>
      <c r="I13" s="54"/>
      <c r="J13" s="47" t="s">
        <v>31</v>
      </c>
      <c r="K13" s="47" t="s">
        <v>14</v>
      </c>
      <c r="L13" s="47" t="s">
        <v>15</v>
      </c>
      <c r="M13" s="47" t="s">
        <v>27</v>
      </c>
      <c r="N13" s="47" t="s">
        <v>28</v>
      </c>
      <c r="O13" s="47" t="s">
        <v>32</v>
      </c>
      <c r="P13" s="47" t="s">
        <v>3</v>
      </c>
      <c r="Q13" s="47" t="s">
        <v>4</v>
      </c>
    </row>
    <row r="14" spans="1:73" ht="59.7" customHeight="1" x14ac:dyDescent="0.3">
      <c r="A14" s="49"/>
      <c r="B14" s="49"/>
      <c r="C14" s="49"/>
      <c r="D14" s="49"/>
      <c r="E14" s="51"/>
      <c r="F14" s="55"/>
      <c r="G14" s="56"/>
      <c r="H14" s="55"/>
      <c r="I14" s="56"/>
      <c r="J14" s="48"/>
      <c r="K14" s="48"/>
      <c r="L14" s="48"/>
      <c r="M14" s="48"/>
      <c r="N14" s="48"/>
      <c r="O14" s="48"/>
      <c r="P14" s="48"/>
      <c r="Q14" s="48"/>
    </row>
    <row r="15" spans="1:73" ht="28.95" customHeight="1" x14ac:dyDescent="0.3">
      <c r="A15" s="48"/>
      <c r="B15" s="48"/>
      <c r="C15" s="48"/>
      <c r="D15" s="48"/>
      <c r="E15" s="52"/>
      <c r="F15" s="27" t="s">
        <v>24</v>
      </c>
      <c r="G15" s="26" t="s">
        <v>25</v>
      </c>
      <c r="H15" s="26" t="s">
        <v>24</v>
      </c>
      <c r="I15" s="26" t="s">
        <v>25</v>
      </c>
      <c r="J15" s="26" t="s">
        <v>26</v>
      </c>
      <c r="K15" s="26" t="s">
        <v>18</v>
      </c>
      <c r="L15" s="26" t="s">
        <v>18</v>
      </c>
      <c r="M15" s="26" t="s">
        <v>19</v>
      </c>
      <c r="N15" s="26" t="s">
        <v>20</v>
      </c>
      <c r="O15" s="26" t="s">
        <v>20</v>
      </c>
      <c r="P15" s="26" t="s">
        <v>19</v>
      </c>
      <c r="Q15" s="26"/>
    </row>
    <row r="16" spans="1:73" s="5" customFormat="1" ht="12.75" customHeight="1" x14ac:dyDescent="0.3">
      <c r="A16" s="12" t="s">
        <v>48</v>
      </c>
      <c r="B16" s="12" t="s">
        <v>52</v>
      </c>
      <c r="C16" s="12" t="s">
        <v>50</v>
      </c>
      <c r="D16" s="13">
        <v>943951</v>
      </c>
      <c r="E16" s="13">
        <v>400000</v>
      </c>
      <c r="F16" s="12" t="s">
        <v>53</v>
      </c>
      <c r="G16" s="12" t="s">
        <v>55</v>
      </c>
      <c r="H16" s="12" t="s">
        <v>57</v>
      </c>
      <c r="I16" s="12" t="s">
        <v>56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f t="shared" ref="Q16:Q23" si="0">SUM(J16:P16)</f>
        <v>0</v>
      </c>
      <c r="R16" s="3" t="s">
        <v>96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s="5" customFormat="1" ht="12.75" customHeight="1" x14ac:dyDescent="0.3">
      <c r="A17" s="12" t="s">
        <v>49</v>
      </c>
      <c r="B17" s="12" t="s">
        <v>52</v>
      </c>
      <c r="C17" s="12" t="s">
        <v>51</v>
      </c>
      <c r="D17" s="13">
        <v>1110304</v>
      </c>
      <c r="E17" s="13">
        <v>400000</v>
      </c>
      <c r="F17" s="12" t="s">
        <v>54</v>
      </c>
      <c r="G17" s="12" t="s">
        <v>56</v>
      </c>
      <c r="H17" s="12" t="s">
        <v>58</v>
      </c>
      <c r="I17" s="12" t="s">
        <v>56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f t="shared" si="0"/>
        <v>0</v>
      </c>
      <c r="R17" s="3" t="s">
        <v>96</v>
      </c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s="5" customFormat="1" ht="12.75" customHeight="1" x14ac:dyDescent="0.3">
      <c r="A18" s="12" t="s">
        <v>60</v>
      </c>
      <c r="B18" s="12" t="s">
        <v>52</v>
      </c>
      <c r="C18" s="12" t="s">
        <v>61</v>
      </c>
      <c r="D18" s="13">
        <v>1303700</v>
      </c>
      <c r="E18" s="13">
        <v>400000</v>
      </c>
      <c r="F18" s="12" t="s">
        <v>62</v>
      </c>
      <c r="G18" s="7" t="s">
        <v>56</v>
      </c>
      <c r="H18" s="12" t="s">
        <v>63</v>
      </c>
      <c r="I18" s="7" t="s">
        <v>55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f t="shared" si="0"/>
        <v>0</v>
      </c>
      <c r="R18" s="3" t="s">
        <v>96</v>
      </c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x14ac:dyDescent="0.3">
      <c r="A19" s="15" t="s">
        <v>64</v>
      </c>
      <c r="B19" s="15" t="s">
        <v>66</v>
      </c>
      <c r="C19" s="15" t="s">
        <v>65</v>
      </c>
      <c r="D19" s="16">
        <v>420000</v>
      </c>
      <c r="E19" s="16">
        <v>200000</v>
      </c>
      <c r="F19" s="15" t="s">
        <v>67</v>
      </c>
      <c r="G19" s="15" t="s">
        <v>56</v>
      </c>
      <c r="H19" s="15" t="s">
        <v>62</v>
      </c>
      <c r="I19" s="15" t="s">
        <v>56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f t="shared" si="0"/>
        <v>0</v>
      </c>
      <c r="R19" s="3" t="s">
        <v>96</v>
      </c>
    </row>
    <row r="20" spans="1:73" x14ac:dyDescent="0.3">
      <c r="A20" s="15" t="s">
        <v>68</v>
      </c>
      <c r="B20" s="15" t="s">
        <v>70</v>
      </c>
      <c r="C20" s="15" t="s">
        <v>69</v>
      </c>
      <c r="D20" s="16">
        <v>324400</v>
      </c>
      <c r="E20" s="16">
        <v>150000</v>
      </c>
      <c r="F20" s="15" t="s">
        <v>71</v>
      </c>
      <c r="G20" s="15" t="s">
        <v>56</v>
      </c>
      <c r="H20" s="15" t="s">
        <v>72</v>
      </c>
      <c r="I20" s="15" t="s">
        <v>56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f t="shared" si="0"/>
        <v>0</v>
      </c>
      <c r="R20" s="3" t="s">
        <v>96</v>
      </c>
    </row>
    <row r="21" spans="1:73" x14ac:dyDescent="0.3">
      <c r="A21" s="18" t="s">
        <v>73</v>
      </c>
      <c r="B21" s="18" t="s">
        <v>75</v>
      </c>
      <c r="C21" s="18" t="s">
        <v>74</v>
      </c>
      <c r="D21" s="19">
        <v>205300</v>
      </c>
      <c r="E21" s="19">
        <v>150000</v>
      </c>
      <c r="F21" s="18" t="s">
        <v>58</v>
      </c>
      <c r="G21" s="20" t="s">
        <v>56</v>
      </c>
      <c r="H21" s="18" t="s">
        <v>76</v>
      </c>
      <c r="I21" s="20" t="s">
        <v>56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f t="shared" si="0"/>
        <v>0</v>
      </c>
      <c r="R21" s="3" t="s">
        <v>96</v>
      </c>
    </row>
    <row r="22" spans="1:73" x14ac:dyDescent="0.3">
      <c r="A22" s="18" t="s">
        <v>77</v>
      </c>
      <c r="B22" s="18" t="s">
        <v>52</v>
      </c>
      <c r="C22" s="18" t="s">
        <v>78</v>
      </c>
      <c r="D22" s="19">
        <v>807141</v>
      </c>
      <c r="E22" s="19">
        <v>400000</v>
      </c>
      <c r="F22" s="18" t="s">
        <v>57</v>
      </c>
      <c r="G22" s="20" t="s">
        <v>79</v>
      </c>
      <c r="H22" s="18" t="s">
        <v>67</v>
      </c>
      <c r="I22" s="18" t="s">
        <v>56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f t="shared" si="0"/>
        <v>0</v>
      </c>
      <c r="R22" s="3" t="s">
        <v>96</v>
      </c>
    </row>
    <row r="23" spans="1:73" x14ac:dyDescent="0.3">
      <c r="A23" s="15" t="s">
        <v>80</v>
      </c>
      <c r="B23" s="15" t="s">
        <v>52</v>
      </c>
      <c r="C23" s="15" t="s">
        <v>81</v>
      </c>
      <c r="D23" s="16">
        <v>7177575</v>
      </c>
      <c r="E23" s="16">
        <v>1000000</v>
      </c>
      <c r="F23" s="15" t="s">
        <v>82</v>
      </c>
      <c r="G23" s="15" t="s">
        <v>56</v>
      </c>
      <c r="H23" s="15" t="s">
        <v>71</v>
      </c>
      <c r="I23" s="15" t="s">
        <v>56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f t="shared" si="0"/>
        <v>0</v>
      </c>
      <c r="R23" s="3" t="s">
        <v>96</v>
      </c>
    </row>
    <row r="24" spans="1:73" x14ac:dyDescent="0.3">
      <c r="A24" s="18" t="s">
        <v>84</v>
      </c>
      <c r="B24" s="18" t="s">
        <v>86</v>
      </c>
      <c r="C24" s="18" t="s">
        <v>85</v>
      </c>
      <c r="D24" s="19">
        <v>725000</v>
      </c>
      <c r="E24" s="19">
        <v>300000</v>
      </c>
      <c r="F24" s="18" t="s">
        <v>72</v>
      </c>
      <c r="G24" s="18" t="s">
        <v>56</v>
      </c>
      <c r="H24" s="18" t="s">
        <v>53</v>
      </c>
      <c r="I24" s="18" t="s">
        <v>56</v>
      </c>
      <c r="J24" s="17">
        <v>30</v>
      </c>
      <c r="K24" s="17">
        <v>10</v>
      </c>
      <c r="L24" s="17">
        <v>8</v>
      </c>
      <c r="M24" s="17">
        <v>5</v>
      </c>
      <c r="N24" s="17">
        <v>7</v>
      </c>
      <c r="O24" s="17">
        <v>7</v>
      </c>
      <c r="P24" s="17">
        <v>5</v>
      </c>
      <c r="Q24" s="17">
        <f t="shared" ref="Q24:Q30" si="1">SUM(J24:P24)</f>
        <v>72</v>
      </c>
    </row>
    <row r="25" spans="1:73" x14ac:dyDescent="0.3">
      <c r="A25" s="18" t="s">
        <v>87</v>
      </c>
      <c r="B25" s="18" t="s">
        <v>89</v>
      </c>
      <c r="C25" s="18" t="s">
        <v>88</v>
      </c>
      <c r="D25" s="19">
        <v>558900</v>
      </c>
      <c r="E25" s="19">
        <v>270000</v>
      </c>
      <c r="F25" s="18" t="s">
        <v>90</v>
      </c>
      <c r="G25" s="18" t="s">
        <v>56</v>
      </c>
      <c r="H25" s="18" t="s">
        <v>91</v>
      </c>
      <c r="I25" s="18" t="s">
        <v>56</v>
      </c>
      <c r="J25" s="17">
        <v>30</v>
      </c>
      <c r="K25" s="17">
        <v>12</v>
      </c>
      <c r="L25" s="17">
        <v>10</v>
      </c>
      <c r="M25" s="17">
        <v>5</v>
      </c>
      <c r="N25" s="17">
        <v>7</v>
      </c>
      <c r="O25" s="17">
        <v>5</v>
      </c>
      <c r="P25" s="17">
        <v>5</v>
      </c>
      <c r="Q25" s="17">
        <f t="shared" si="1"/>
        <v>74</v>
      </c>
    </row>
    <row r="26" spans="1:73" x14ac:dyDescent="0.3">
      <c r="A26" s="15" t="s">
        <v>92</v>
      </c>
      <c r="B26" s="15" t="s">
        <v>94</v>
      </c>
      <c r="C26" s="15" t="s">
        <v>93</v>
      </c>
      <c r="D26" s="16">
        <v>413500</v>
      </c>
      <c r="E26" s="16">
        <v>200000</v>
      </c>
      <c r="F26" s="15" t="s">
        <v>91</v>
      </c>
      <c r="G26" s="15" t="s">
        <v>56</v>
      </c>
      <c r="H26" s="15" t="s">
        <v>95</v>
      </c>
      <c r="I26" s="15" t="s">
        <v>56</v>
      </c>
      <c r="J26" s="17">
        <v>35</v>
      </c>
      <c r="K26" s="17">
        <v>12</v>
      </c>
      <c r="L26" s="17">
        <v>12</v>
      </c>
      <c r="M26" s="17">
        <v>5</v>
      </c>
      <c r="N26" s="17">
        <v>8</v>
      </c>
      <c r="O26" s="17">
        <v>7</v>
      </c>
      <c r="P26" s="17">
        <v>5</v>
      </c>
      <c r="Q26" s="17">
        <f t="shared" si="1"/>
        <v>84</v>
      </c>
    </row>
    <row r="27" spans="1:73" x14ac:dyDescent="0.3">
      <c r="A27" s="15" t="s">
        <v>97</v>
      </c>
      <c r="B27" s="15" t="s">
        <v>52</v>
      </c>
      <c r="C27" s="15" t="s">
        <v>98</v>
      </c>
      <c r="D27" s="16">
        <v>1016400</v>
      </c>
      <c r="E27" s="16">
        <v>500000</v>
      </c>
      <c r="F27" s="15" t="s">
        <v>99</v>
      </c>
      <c r="G27" s="15" t="s">
        <v>56</v>
      </c>
      <c r="H27" s="15" t="s">
        <v>82</v>
      </c>
      <c r="I27" s="15" t="s">
        <v>55</v>
      </c>
      <c r="J27" s="17">
        <v>18</v>
      </c>
      <c r="K27" s="17">
        <v>12</v>
      </c>
      <c r="L27" s="17">
        <v>6</v>
      </c>
      <c r="M27" s="17">
        <v>4</v>
      </c>
      <c r="N27" s="17">
        <v>5</v>
      </c>
      <c r="O27" s="17">
        <v>6</v>
      </c>
      <c r="P27" s="17">
        <v>4</v>
      </c>
      <c r="Q27" s="17">
        <f t="shared" si="1"/>
        <v>55</v>
      </c>
    </row>
    <row r="28" spans="1:73" x14ac:dyDescent="0.3">
      <c r="A28" s="15" t="s">
        <v>100</v>
      </c>
      <c r="B28" s="15" t="s">
        <v>52</v>
      </c>
      <c r="C28" s="15" t="s">
        <v>101</v>
      </c>
      <c r="D28" s="16">
        <v>1303500</v>
      </c>
      <c r="E28" s="16">
        <v>650000</v>
      </c>
      <c r="F28" s="12" t="s">
        <v>63</v>
      </c>
      <c r="G28" s="15" t="s">
        <v>56</v>
      </c>
      <c r="H28" s="12" t="s">
        <v>102</v>
      </c>
      <c r="I28" s="15" t="s">
        <v>79</v>
      </c>
      <c r="J28" s="17">
        <v>28</v>
      </c>
      <c r="K28" s="17">
        <v>11</v>
      </c>
      <c r="L28" s="17">
        <v>11</v>
      </c>
      <c r="M28" s="17">
        <v>5</v>
      </c>
      <c r="N28" s="17">
        <v>7</v>
      </c>
      <c r="O28" s="17">
        <v>8</v>
      </c>
      <c r="P28" s="17">
        <v>4</v>
      </c>
      <c r="Q28" s="17">
        <f t="shared" si="1"/>
        <v>74</v>
      </c>
    </row>
    <row r="29" spans="1:73" x14ac:dyDescent="0.3">
      <c r="A29" s="15" t="s">
        <v>103</v>
      </c>
      <c r="B29" s="15" t="s">
        <v>105</v>
      </c>
      <c r="C29" s="15" t="s">
        <v>104</v>
      </c>
      <c r="D29" s="16">
        <v>352391</v>
      </c>
      <c r="E29" s="16">
        <v>150000</v>
      </c>
      <c r="F29" s="15" t="s">
        <v>95</v>
      </c>
      <c r="G29" s="15" t="s">
        <v>56</v>
      </c>
      <c r="H29" s="15" t="s">
        <v>54</v>
      </c>
      <c r="I29" s="15" t="s">
        <v>56</v>
      </c>
      <c r="J29" s="17">
        <v>35</v>
      </c>
      <c r="K29" s="17">
        <v>13</v>
      </c>
      <c r="L29" s="17">
        <v>13</v>
      </c>
      <c r="M29" s="17">
        <v>5</v>
      </c>
      <c r="N29" s="17">
        <v>6</v>
      </c>
      <c r="O29" s="17">
        <v>4</v>
      </c>
      <c r="P29" s="17">
        <v>5</v>
      </c>
      <c r="Q29" s="17">
        <f t="shared" si="1"/>
        <v>81</v>
      </c>
    </row>
    <row r="30" spans="1:73" x14ac:dyDescent="0.3">
      <c r="A30" s="15" t="s">
        <v>106</v>
      </c>
      <c r="B30" s="15" t="s">
        <v>105</v>
      </c>
      <c r="C30" s="15" t="s">
        <v>107</v>
      </c>
      <c r="D30" s="16">
        <v>401776</v>
      </c>
      <c r="E30" s="16">
        <v>150000</v>
      </c>
      <c r="F30" s="12" t="s">
        <v>76</v>
      </c>
      <c r="G30" s="15" t="s">
        <v>56</v>
      </c>
      <c r="H30" s="12" t="s">
        <v>99</v>
      </c>
      <c r="I30" s="15" t="s">
        <v>79</v>
      </c>
      <c r="J30" s="17">
        <v>36</v>
      </c>
      <c r="K30" s="17">
        <v>13</v>
      </c>
      <c r="L30" s="17">
        <v>14</v>
      </c>
      <c r="M30" s="17">
        <v>5</v>
      </c>
      <c r="N30" s="17">
        <v>7</v>
      </c>
      <c r="O30" s="17">
        <v>5</v>
      </c>
      <c r="P30" s="17">
        <v>5</v>
      </c>
      <c r="Q30" s="17">
        <f t="shared" si="1"/>
        <v>85</v>
      </c>
    </row>
    <row r="31" spans="1:73" x14ac:dyDescent="0.3">
      <c r="A31" s="15" t="s">
        <v>108</v>
      </c>
      <c r="B31" s="15" t="s">
        <v>70</v>
      </c>
      <c r="C31" s="15" t="s">
        <v>116</v>
      </c>
      <c r="D31" s="16">
        <v>310000</v>
      </c>
      <c r="E31" s="16">
        <v>200000</v>
      </c>
      <c r="F31" s="15" t="s">
        <v>127</v>
      </c>
      <c r="G31" s="15" t="s">
        <v>56</v>
      </c>
      <c r="H31" s="15" t="s">
        <v>128</v>
      </c>
      <c r="I31" s="15" t="s">
        <v>56</v>
      </c>
      <c r="J31" s="17">
        <v>32</v>
      </c>
      <c r="K31" s="17">
        <v>13</v>
      </c>
      <c r="L31" s="17">
        <v>12</v>
      </c>
      <c r="M31" s="17">
        <v>5</v>
      </c>
      <c r="N31" s="17">
        <v>9</v>
      </c>
      <c r="O31" s="17">
        <v>10</v>
      </c>
      <c r="P31" s="17">
        <v>5</v>
      </c>
      <c r="Q31" s="17">
        <v>86</v>
      </c>
    </row>
    <row r="32" spans="1:73" x14ac:dyDescent="0.3">
      <c r="A32" s="15" t="s">
        <v>109</v>
      </c>
      <c r="B32" s="15" t="s">
        <v>52</v>
      </c>
      <c r="C32" s="15" t="s">
        <v>117</v>
      </c>
      <c r="D32" s="16">
        <v>975200</v>
      </c>
      <c r="E32" s="16">
        <v>500000</v>
      </c>
      <c r="F32" s="15" t="s">
        <v>53</v>
      </c>
      <c r="G32" s="15" t="s">
        <v>56</v>
      </c>
      <c r="H32" s="15" t="s">
        <v>127</v>
      </c>
      <c r="I32" s="15" t="s">
        <v>56</v>
      </c>
      <c r="J32" s="17">
        <v>30</v>
      </c>
      <c r="K32" s="17">
        <v>13</v>
      </c>
      <c r="L32" s="17">
        <v>10</v>
      </c>
      <c r="M32" s="17">
        <v>5</v>
      </c>
      <c r="N32" s="17">
        <v>6</v>
      </c>
      <c r="O32" s="17">
        <v>6</v>
      </c>
      <c r="P32" s="17">
        <v>4</v>
      </c>
      <c r="Q32" s="17">
        <v>74</v>
      </c>
    </row>
    <row r="33" spans="1:17" x14ac:dyDescent="0.3">
      <c r="A33" s="15" t="s">
        <v>110</v>
      </c>
      <c r="B33" s="15" t="s">
        <v>124</v>
      </c>
      <c r="C33" s="15" t="s">
        <v>118</v>
      </c>
      <c r="D33" s="16">
        <v>355144</v>
      </c>
      <c r="E33" s="16">
        <v>150000</v>
      </c>
      <c r="F33" s="15" t="s">
        <v>62</v>
      </c>
      <c r="G33" s="15" t="s">
        <v>56</v>
      </c>
      <c r="H33" s="15" t="s">
        <v>129</v>
      </c>
      <c r="I33" s="15" t="s">
        <v>56</v>
      </c>
      <c r="J33" s="17">
        <v>31</v>
      </c>
      <c r="K33" s="17">
        <v>12</v>
      </c>
      <c r="L33" s="17">
        <v>12</v>
      </c>
      <c r="M33" s="17">
        <v>5</v>
      </c>
      <c r="N33" s="17">
        <v>9</v>
      </c>
      <c r="O33" s="17">
        <v>10</v>
      </c>
      <c r="P33" s="17">
        <v>5</v>
      </c>
      <c r="Q33" s="17">
        <v>84</v>
      </c>
    </row>
    <row r="34" spans="1:17" x14ac:dyDescent="0.3">
      <c r="A34" s="15" t="s">
        <v>111</v>
      </c>
      <c r="B34" s="15" t="s">
        <v>125</v>
      </c>
      <c r="C34" s="15" t="s">
        <v>119</v>
      </c>
      <c r="D34" s="16">
        <v>578750</v>
      </c>
      <c r="E34" s="16">
        <v>150000</v>
      </c>
      <c r="F34" s="15" t="s">
        <v>67</v>
      </c>
      <c r="G34" s="15" t="s">
        <v>56</v>
      </c>
      <c r="H34" s="15" t="s">
        <v>58</v>
      </c>
      <c r="I34" s="15" t="s">
        <v>56</v>
      </c>
      <c r="J34" s="17">
        <v>28</v>
      </c>
      <c r="K34" s="17">
        <v>13</v>
      </c>
      <c r="L34" s="17">
        <v>10</v>
      </c>
      <c r="M34" s="17">
        <v>4</v>
      </c>
      <c r="N34" s="17">
        <v>6</v>
      </c>
      <c r="O34" s="17">
        <v>7</v>
      </c>
      <c r="P34" s="17">
        <v>5</v>
      </c>
      <c r="Q34" s="17">
        <v>73</v>
      </c>
    </row>
    <row r="35" spans="1:17" x14ac:dyDescent="0.3">
      <c r="A35" s="15" t="s">
        <v>112</v>
      </c>
      <c r="B35" s="15" t="s">
        <v>126</v>
      </c>
      <c r="C35" s="15" t="s">
        <v>120</v>
      </c>
      <c r="D35" s="16">
        <v>446700</v>
      </c>
      <c r="E35" s="16">
        <v>200000</v>
      </c>
      <c r="F35" s="15" t="s">
        <v>54</v>
      </c>
      <c r="G35" s="15" t="s">
        <v>79</v>
      </c>
      <c r="H35" s="15" t="s">
        <v>57</v>
      </c>
      <c r="I35" s="15" t="s">
        <v>56</v>
      </c>
      <c r="J35" s="17">
        <v>35</v>
      </c>
      <c r="K35" s="17">
        <v>12</v>
      </c>
      <c r="L35" s="17">
        <v>12</v>
      </c>
      <c r="M35" s="17">
        <v>5</v>
      </c>
      <c r="N35" s="17">
        <v>9</v>
      </c>
      <c r="O35" s="17">
        <v>9</v>
      </c>
      <c r="P35" s="17">
        <v>4</v>
      </c>
      <c r="Q35" s="17">
        <v>86</v>
      </c>
    </row>
    <row r="36" spans="1:17" x14ac:dyDescent="0.3">
      <c r="A36" s="15" t="s">
        <v>113</v>
      </c>
      <c r="B36" s="15" t="s">
        <v>126</v>
      </c>
      <c r="C36" s="15" t="s">
        <v>121</v>
      </c>
      <c r="D36" s="16">
        <v>404500</v>
      </c>
      <c r="E36" s="16">
        <v>150000</v>
      </c>
      <c r="F36" s="15" t="s">
        <v>71</v>
      </c>
      <c r="G36" s="15" t="s">
        <v>56</v>
      </c>
      <c r="H36" s="15" t="s">
        <v>63</v>
      </c>
      <c r="I36" s="15" t="s">
        <v>56</v>
      </c>
      <c r="J36" s="17">
        <v>35</v>
      </c>
      <c r="K36" s="17">
        <v>13</v>
      </c>
      <c r="L36" s="17">
        <v>13</v>
      </c>
      <c r="M36" s="17">
        <v>5</v>
      </c>
      <c r="N36" s="17">
        <v>8</v>
      </c>
      <c r="O36" s="17">
        <v>8</v>
      </c>
      <c r="P36" s="17">
        <v>4</v>
      </c>
      <c r="Q36" s="17">
        <v>86</v>
      </c>
    </row>
    <row r="37" spans="1:17" x14ac:dyDescent="0.3">
      <c r="A37" s="15" t="s">
        <v>114</v>
      </c>
      <c r="B37" s="15" t="s">
        <v>126</v>
      </c>
      <c r="C37" s="15" t="s">
        <v>122</v>
      </c>
      <c r="D37" s="16">
        <v>634500</v>
      </c>
      <c r="E37" s="16">
        <v>150000</v>
      </c>
      <c r="F37" s="15" t="s">
        <v>82</v>
      </c>
      <c r="G37" s="15" t="s">
        <v>56</v>
      </c>
      <c r="H37" s="15" t="s">
        <v>62</v>
      </c>
      <c r="I37" s="15" t="s">
        <v>56</v>
      </c>
      <c r="J37" s="17">
        <v>28</v>
      </c>
      <c r="K37" s="17">
        <v>13</v>
      </c>
      <c r="L37" s="17">
        <v>9</v>
      </c>
      <c r="M37" s="17">
        <v>5</v>
      </c>
      <c r="N37" s="17">
        <v>7</v>
      </c>
      <c r="O37" s="17">
        <v>6</v>
      </c>
      <c r="P37" s="17">
        <v>4</v>
      </c>
      <c r="Q37" s="17">
        <v>72</v>
      </c>
    </row>
    <row r="38" spans="1:17" x14ac:dyDescent="0.3">
      <c r="A38" s="15" t="s">
        <v>115</v>
      </c>
      <c r="B38" s="15" t="s">
        <v>126</v>
      </c>
      <c r="C38" s="15" t="s">
        <v>123</v>
      </c>
      <c r="D38" s="16">
        <v>590000</v>
      </c>
      <c r="E38" s="16">
        <v>150000</v>
      </c>
      <c r="F38" s="15" t="s">
        <v>58</v>
      </c>
      <c r="G38" s="15" t="s">
        <v>56</v>
      </c>
      <c r="H38" s="15" t="s">
        <v>72</v>
      </c>
      <c r="I38" s="15" t="s">
        <v>56</v>
      </c>
      <c r="J38" s="17">
        <v>28</v>
      </c>
      <c r="K38" s="17">
        <v>13</v>
      </c>
      <c r="L38" s="17">
        <v>11</v>
      </c>
      <c r="M38" s="17">
        <v>5</v>
      </c>
      <c r="N38" s="17">
        <v>7</v>
      </c>
      <c r="O38" s="17">
        <v>6</v>
      </c>
      <c r="P38" s="17">
        <v>4</v>
      </c>
      <c r="Q38" s="17">
        <v>74</v>
      </c>
    </row>
    <row r="39" spans="1:17" x14ac:dyDescent="0.3">
      <c r="A39" s="15" t="s">
        <v>130</v>
      </c>
      <c r="B39" s="15" t="s">
        <v>148</v>
      </c>
      <c r="C39" s="15" t="s">
        <v>139</v>
      </c>
      <c r="D39" s="16">
        <v>1500000</v>
      </c>
      <c r="E39" s="16">
        <v>500000</v>
      </c>
      <c r="F39" s="15" t="s">
        <v>57</v>
      </c>
      <c r="G39" s="15" t="s">
        <v>56</v>
      </c>
      <c r="H39" s="15" t="s">
        <v>71</v>
      </c>
      <c r="I39" s="15" t="s">
        <v>56</v>
      </c>
      <c r="J39" s="17">
        <v>14</v>
      </c>
      <c r="K39" s="17">
        <v>11</v>
      </c>
      <c r="L39" s="17">
        <v>3</v>
      </c>
      <c r="M39" s="17">
        <v>4</v>
      </c>
      <c r="N39" s="17">
        <v>7</v>
      </c>
      <c r="O39" s="17">
        <v>7</v>
      </c>
      <c r="P39" s="17">
        <v>5</v>
      </c>
      <c r="Q39" s="17">
        <v>51</v>
      </c>
    </row>
    <row r="40" spans="1:17" x14ac:dyDescent="0.3">
      <c r="A40" s="15" t="s">
        <v>131</v>
      </c>
      <c r="B40" s="15" t="s">
        <v>124</v>
      </c>
      <c r="C40" s="15" t="s">
        <v>140</v>
      </c>
      <c r="D40" s="16">
        <v>288500</v>
      </c>
      <c r="E40" s="16">
        <v>150000</v>
      </c>
      <c r="F40" s="15" t="s">
        <v>90</v>
      </c>
      <c r="G40" s="15" t="s">
        <v>55</v>
      </c>
      <c r="H40" s="15" t="s">
        <v>67</v>
      </c>
      <c r="I40" s="15" t="s">
        <v>56</v>
      </c>
      <c r="J40" s="17">
        <v>30</v>
      </c>
      <c r="K40" s="17">
        <v>13</v>
      </c>
      <c r="L40" s="17">
        <v>12</v>
      </c>
      <c r="M40" s="17">
        <v>5</v>
      </c>
      <c r="N40" s="17">
        <v>10</v>
      </c>
      <c r="O40" s="17">
        <v>10</v>
      </c>
      <c r="P40" s="17">
        <v>5</v>
      </c>
      <c r="Q40" s="17">
        <v>85</v>
      </c>
    </row>
    <row r="41" spans="1:17" x14ac:dyDescent="0.3">
      <c r="A41" s="15" t="s">
        <v>132</v>
      </c>
      <c r="B41" s="15" t="s">
        <v>126</v>
      </c>
      <c r="C41" s="15" t="s">
        <v>141</v>
      </c>
      <c r="D41" s="16">
        <v>658500</v>
      </c>
      <c r="E41" s="16">
        <v>230000</v>
      </c>
      <c r="F41" s="15" t="s">
        <v>72</v>
      </c>
      <c r="G41" s="15" t="s">
        <v>56</v>
      </c>
      <c r="H41" s="15" t="s">
        <v>76</v>
      </c>
      <c r="I41" s="15" t="s">
        <v>56</v>
      </c>
      <c r="J41" s="17">
        <v>38</v>
      </c>
      <c r="K41" s="17">
        <v>14</v>
      </c>
      <c r="L41" s="17">
        <v>14</v>
      </c>
      <c r="M41" s="17">
        <v>5</v>
      </c>
      <c r="N41" s="17">
        <v>10</v>
      </c>
      <c r="O41" s="17">
        <v>10</v>
      </c>
      <c r="P41" s="17">
        <v>4</v>
      </c>
      <c r="Q41" s="17">
        <v>95</v>
      </c>
    </row>
    <row r="42" spans="1:17" x14ac:dyDescent="0.3">
      <c r="A42" s="15" t="s">
        <v>133</v>
      </c>
      <c r="B42" s="15" t="s">
        <v>149</v>
      </c>
      <c r="C42" s="15" t="s">
        <v>142</v>
      </c>
      <c r="D42" s="16">
        <v>335000</v>
      </c>
      <c r="E42" s="16">
        <v>220000</v>
      </c>
      <c r="F42" s="15" t="s">
        <v>91</v>
      </c>
      <c r="G42" s="15" t="s">
        <v>56</v>
      </c>
      <c r="H42" s="15" t="s">
        <v>53</v>
      </c>
      <c r="I42" s="15" t="s">
        <v>56</v>
      </c>
      <c r="J42" s="17">
        <v>34</v>
      </c>
      <c r="K42" s="17">
        <v>13</v>
      </c>
      <c r="L42" s="17">
        <v>13</v>
      </c>
      <c r="M42" s="17">
        <v>5</v>
      </c>
      <c r="N42" s="17">
        <v>9</v>
      </c>
      <c r="O42" s="17">
        <v>9</v>
      </c>
      <c r="P42" s="17">
        <v>5</v>
      </c>
      <c r="Q42" s="17">
        <v>88</v>
      </c>
    </row>
    <row r="43" spans="1:17" x14ac:dyDescent="0.3">
      <c r="A43" s="15" t="s">
        <v>134</v>
      </c>
      <c r="B43" s="15" t="s">
        <v>150</v>
      </c>
      <c r="C43" s="15" t="s">
        <v>143</v>
      </c>
      <c r="D43" s="16">
        <v>160000</v>
      </c>
      <c r="E43" s="16">
        <v>120000</v>
      </c>
      <c r="F43" s="15" t="s">
        <v>53</v>
      </c>
      <c r="G43" s="15" t="s">
        <v>56</v>
      </c>
      <c r="H43" s="15" t="s">
        <v>99</v>
      </c>
      <c r="I43" s="15" t="s">
        <v>56</v>
      </c>
      <c r="J43" s="17">
        <v>32</v>
      </c>
      <c r="K43" s="17">
        <v>12</v>
      </c>
      <c r="L43" s="17">
        <v>13</v>
      </c>
      <c r="M43" s="17">
        <v>5</v>
      </c>
      <c r="N43" s="17">
        <v>9</v>
      </c>
      <c r="O43" s="17">
        <v>9</v>
      </c>
      <c r="P43" s="17">
        <v>2</v>
      </c>
      <c r="Q43" s="17">
        <v>82</v>
      </c>
    </row>
    <row r="44" spans="1:17" x14ac:dyDescent="0.3">
      <c r="A44" s="15" t="s">
        <v>135</v>
      </c>
      <c r="B44" s="15" t="s">
        <v>52</v>
      </c>
      <c r="C44" s="15" t="s">
        <v>144</v>
      </c>
      <c r="D44" s="16">
        <v>848200</v>
      </c>
      <c r="E44" s="16">
        <v>500000</v>
      </c>
      <c r="F44" s="15" t="s">
        <v>95</v>
      </c>
      <c r="G44" s="15" t="s">
        <v>55</v>
      </c>
      <c r="H44" s="15" t="s">
        <v>82</v>
      </c>
      <c r="I44" s="15" t="s">
        <v>56</v>
      </c>
      <c r="J44" s="17">
        <v>29</v>
      </c>
      <c r="K44" s="17">
        <v>12</v>
      </c>
      <c r="L44" s="17">
        <v>11</v>
      </c>
      <c r="M44" s="17">
        <v>4</v>
      </c>
      <c r="N44" s="17">
        <v>6</v>
      </c>
      <c r="O44" s="17">
        <v>6</v>
      </c>
      <c r="P44" s="17">
        <v>4</v>
      </c>
      <c r="Q44" s="17">
        <v>72</v>
      </c>
    </row>
    <row r="45" spans="1:17" x14ac:dyDescent="0.3">
      <c r="A45" s="15" t="s">
        <v>136</v>
      </c>
      <c r="B45" s="15" t="s">
        <v>52</v>
      </c>
      <c r="C45" s="15" t="s">
        <v>145</v>
      </c>
      <c r="D45" s="16">
        <v>2641100</v>
      </c>
      <c r="E45" s="16">
        <v>1000000</v>
      </c>
      <c r="F45" s="15" t="s">
        <v>63</v>
      </c>
      <c r="G45" s="15" t="s">
        <v>56</v>
      </c>
      <c r="H45" s="15" t="s">
        <v>91</v>
      </c>
      <c r="I45" s="15" t="s">
        <v>56</v>
      </c>
      <c r="J45" s="17">
        <v>28</v>
      </c>
      <c r="K45" s="17">
        <v>13</v>
      </c>
      <c r="L45" s="17">
        <v>10</v>
      </c>
      <c r="M45" s="17">
        <v>4</v>
      </c>
      <c r="N45" s="17">
        <v>6</v>
      </c>
      <c r="O45" s="17">
        <v>7</v>
      </c>
      <c r="P45" s="17">
        <v>4</v>
      </c>
      <c r="Q45" s="17">
        <v>72</v>
      </c>
    </row>
    <row r="46" spans="1:17" x14ac:dyDescent="0.3">
      <c r="A46" s="15" t="s">
        <v>137</v>
      </c>
      <c r="B46" s="15" t="s">
        <v>52</v>
      </c>
      <c r="C46" s="15" t="s">
        <v>146</v>
      </c>
      <c r="D46" s="16">
        <v>621500</v>
      </c>
      <c r="E46" s="16">
        <v>300000</v>
      </c>
      <c r="F46" s="15" t="s">
        <v>76</v>
      </c>
      <c r="G46" s="15" t="s">
        <v>56</v>
      </c>
      <c r="H46" s="15" t="s">
        <v>102</v>
      </c>
      <c r="I46" s="15" t="s">
        <v>56</v>
      </c>
      <c r="J46" s="17">
        <v>32</v>
      </c>
      <c r="K46" s="17">
        <v>12</v>
      </c>
      <c r="L46" s="17">
        <v>13</v>
      </c>
      <c r="M46" s="17">
        <v>5</v>
      </c>
      <c r="N46" s="17">
        <v>9</v>
      </c>
      <c r="O46" s="17">
        <v>9</v>
      </c>
      <c r="P46" s="17">
        <v>4</v>
      </c>
      <c r="Q46" s="17">
        <v>84</v>
      </c>
    </row>
    <row r="47" spans="1:17" x14ac:dyDescent="0.3">
      <c r="A47" s="15" t="s">
        <v>138</v>
      </c>
      <c r="B47" s="15" t="s">
        <v>126</v>
      </c>
      <c r="C47" s="15" t="s">
        <v>147</v>
      </c>
      <c r="D47" s="16">
        <v>300000</v>
      </c>
      <c r="E47" s="16">
        <v>150000</v>
      </c>
      <c r="F47" s="15" t="s">
        <v>99</v>
      </c>
      <c r="G47" s="15" t="s">
        <v>56</v>
      </c>
      <c r="H47" s="15" t="s">
        <v>95</v>
      </c>
      <c r="I47" s="15" t="s">
        <v>56</v>
      </c>
      <c r="J47" s="17">
        <v>30</v>
      </c>
      <c r="K47" s="17">
        <v>11</v>
      </c>
      <c r="L47" s="17">
        <v>9</v>
      </c>
      <c r="M47" s="17">
        <v>4</v>
      </c>
      <c r="N47" s="17">
        <v>7</v>
      </c>
      <c r="O47" s="17">
        <v>5</v>
      </c>
      <c r="P47" s="17">
        <v>4</v>
      </c>
      <c r="Q47" s="17">
        <v>70</v>
      </c>
    </row>
    <row r="48" spans="1:17" x14ac:dyDescent="0.3">
      <c r="J48" s="17"/>
      <c r="K48" s="17"/>
      <c r="L48" s="17"/>
      <c r="M48" s="17"/>
      <c r="N48" s="17"/>
      <c r="O48" s="17"/>
      <c r="P48" s="17"/>
      <c r="Q48" s="17"/>
    </row>
  </sheetData>
  <mergeCells count="17">
    <mergeCell ref="F10:J10"/>
    <mergeCell ref="D11:J11"/>
    <mergeCell ref="A13:A15"/>
    <mergeCell ref="B13:B15"/>
    <mergeCell ref="C13:C15"/>
    <mergeCell ref="D13:D15"/>
    <mergeCell ref="E13:E15"/>
    <mergeCell ref="F13:G14"/>
    <mergeCell ref="H13:I14"/>
    <mergeCell ref="J13:J14"/>
    <mergeCell ref="Q13:Q14"/>
    <mergeCell ref="K13:K14"/>
    <mergeCell ref="L13:L14"/>
    <mergeCell ref="M13:M14"/>
    <mergeCell ref="N13:N14"/>
    <mergeCell ref="O13:O14"/>
    <mergeCell ref="P13:P14"/>
  </mergeCells>
  <dataValidations count="4">
    <dataValidation type="decimal" operator="lessThanOrEqual" allowBlank="1" showInputMessage="1" showErrorMessage="1" error="max. 40" sqref="J24:J47" xr:uid="{1E37C074-E431-441D-A013-FD468F0F4F97}">
      <formula1>40</formula1>
    </dataValidation>
    <dataValidation type="decimal" operator="lessThanOrEqual" allowBlank="1" showInputMessage="1" showErrorMessage="1" error="max. 15" sqref="K16:L47 J16:J23" xr:uid="{61D35B72-E6CA-4DE9-ADD6-AE8073A1DAC0}">
      <formula1>15</formula1>
    </dataValidation>
    <dataValidation type="decimal" operator="lessThanOrEqual" allowBlank="1" showInputMessage="1" showErrorMessage="1" error="max. 5" sqref="P16:P47 M16:M47" xr:uid="{1F931803-33B6-4807-BA1A-B5294C76FB81}">
      <formula1>5</formula1>
    </dataValidation>
    <dataValidation type="decimal" operator="lessThanOrEqual" allowBlank="1" showInputMessage="1" showErrorMessage="1" error="max. 10" sqref="N16:O47" xr:uid="{A9A11BF8-518B-498E-8860-6BAF257CADAC}">
      <formula1>10</formula1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</vt:i4>
      </vt:variant>
    </vt:vector>
  </HeadingPairs>
  <TitlesOfParts>
    <vt:vector size="12" baseType="lpstr">
      <vt:lpstr>distribuce</vt:lpstr>
      <vt:lpstr>ČK</vt:lpstr>
      <vt:lpstr>HB</vt:lpstr>
      <vt:lpstr>JarK</vt:lpstr>
      <vt:lpstr>JK</vt:lpstr>
      <vt:lpstr>LD</vt:lpstr>
      <vt:lpstr>LC</vt:lpstr>
      <vt:lpstr>MŠ</vt:lpstr>
      <vt:lpstr>NS</vt:lpstr>
      <vt:lpstr>OZ</vt:lpstr>
      <vt:lpstr>TCD</vt:lpstr>
      <vt:lpstr>distribuce!Oblast_tisku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2020-12-08T06:58:49Z</cp:lastPrinted>
  <dcterms:created xsi:type="dcterms:W3CDTF">2013-12-06T22:03:05Z</dcterms:created>
  <dcterms:modified xsi:type="dcterms:W3CDTF">2021-06-15T12:20:37Z</dcterms:modified>
</cp:coreProperties>
</file>